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torsveOleKristianHe\Downloads\"/>
    </mc:Choice>
  </mc:AlternateContent>
  <xr:revisionPtr revIDLastSave="0" documentId="8_{993CF816-FE9E-4276-9F3A-4A5E5D62A20B}" xr6:coauthVersionLast="47" xr6:coauthVersionMax="47" xr10:uidLastSave="{00000000-0000-0000-0000-000000000000}"/>
  <bookViews>
    <workbookView xWindow="28680" yWindow="-2085" windowWidth="38640" windowHeight="21120" tabRatio="950" xr2:uid="{00000000-000D-0000-FFFF-FFFF00000000}"/>
  </bookViews>
  <sheets>
    <sheet name="Tidsplan" sheetId="3" r:id="rId1"/>
    <sheet name="Lag" sheetId="23" r:id="rId2"/>
    <sheet name="Fredag - trening" sheetId="31" r:id="rId3"/>
    <sheet name="Lørdag - kvalik" sheetId="29" r:id="rId4"/>
    <sheet name="Søndag - finaler" sheetId="28" r:id="rId5"/>
  </sheets>
  <externalReferences>
    <externalReference r:id="rId6"/>
  </externalReferences>
  <definedNames>
    <definedName name="_xlnm.Print_Area" localSheetId="2">'Fredag - trening'!$A$1:$M$61</definedName>
    <definedName name="_xlnm.Print_Area" localSheetId="1">Lag!$A$2:$E$38</definedName>
    <definedName name="_xlnm.Print_Area" localSheetId="3">'Lørdag - kvalik'!$B$1:$P$31,'Lørdag - kvalik'!$B$33:$P$93,'Lørdag - kvalik'!$B$95:$P$131,'Lørdag - kvalik'!#REF!,'Lørdag - kvalik'!#REF!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7" i="3" l="1"/>
  <c r="I54" i="3"/>
  <c r="F54" i="3"/>
  <c r="C54" i="3" s="1"/>
  <c r="I53" i="3"/>
  <c r="F53" i="3"/>
  <c r="C53" i="3" s="1"/>
  <c r="I38" i="3"/>
  <c r="F38" i="3"/>
  <c r="C38" i="3"/>
  <c r="I37" i="3"/>
  <c r="F37" i="3"/>
  <c r="C37" i="3" s="1"/>
  <c r="I36" i="3"/>
  <c r="F36" i="3"/>
  <c r="C36" i="3" s="1"/>
  <c r="I35" i="3"/>
  <c r="F35" i="3"/>
  <c r="C35" i="3" s="1"/>
  <c r="C28" i="3"/>
  <c r="C27" i="3" s="1"/>
  <c r="N113" i="29"/>
  <c r="G113" i="29" s="1"/>
  <c r="M112" i="29"/>
  <c r="K112" i="29"/>
  <c r="O102" i="29"/>
  <c r="H102" i="29" s="1"/>
  <c r="G101" i="29"/>
  <c r="E101" i="29"/>
  <c r="D85" i="29"/>
  <c r="D86" i="29"/>
  <c r="D87" i="29"/>
  <c r="D88" i="29"/>
  <c r="D89" i="29"/>
  <c r="D90" i="29"/>
  <c r="D84" i="29"/>
  <c r="D78" i="29"/>
  <c r="D79" i="29"/>
  <c r="D80" i="29"/>
  <c r="D81" i="29"/>
  <c r="D82" i="29"/>
  <c r="D83" i="29"/>
  <c r="D77" i="29"/>
  <c r="D71" i="29"/>
  <c r="D72" i="29"/>
  <c r="D73" i="29"/>
  <c r="D74" i="29"/>
  <c r="D75" i="29"/>
  <c r="D76" i="29"/>
  <c r="D70" i="29"/>
  <c r="N40" i="29"/>
  <c r="G40" i="29" s="1"/>
  <c r="M39" i="29"/>
  <c r="K39" i="29"/>
  <c r="D20" i="29"/>
  <c r="D21" i="29"/>
  <c r="D22" i="29"/>
  <c r="D23" i="29"/>
  <c r="D24" i="29"/>
  <c r="D25" i="29"/>
  <c r="D26" i="29"/>
  <c r="D27" i="29"/>
  <c r="D28" i="29"/>
  <c r="D19" i="29"/>
  <c r="D9" i="29"/>
  <c r="D10" i="29"/>
  <c r="D11" i="29"/>
  <c r="D12" i="29"/>
  <c r="D13" i="29"/>
  <c r="D14" i="29"/>
  <c r="D15" i="29"/>
  <c r="D16" i="29"/>
  <c r="D17" i="29"/>
  <c r="D18" i="29"/>
  <c r="D8" i="29"/>
  <c r="C9" i="29"/>
  <c r="C10" i="29" s="1"/>
  <c r="C11" i="29" s="1"/>
  <c r="C12" i="29" s="1"/>
  <c r="C13" i="29" s="1"/>
  <c r="C14" i="29" s="1"/>
  <c r="C15" i="29" s="1"/>
  <c r="C16" i="29" s="1"/>
  <c r="C17" i="29" s="1"/>
  <c r="C18" i="29" s="1"/>
  <c r="C19" i="29" s="1"/>
  <c r="C20" i="29" s="1"/>
  <c r="C21" i="29" s="1"/>
  <c r="C22" i="29" s="1"/>
  <c r="C23" i="29" s="1"/>
  <c r="C24" i="29" s="1"/>
  <c r="C25" i="29" s="1"/>
  <c r="C26" i="29" s="1"/>
  <c r="C27" i="29" s="1"/>
  <c r="C28" i="29" s="1"/>
  <c r="C39" i="29" s="1"/>
  <c r="C40" i="29" s="1"/>
  <c r="C41" i="29" s="1"/>
  <c r="C42" i="29" s="1"/>
  <c r="C43" i="29" s="1"/>
  <c r="C44" i="29" s="1"/>
  <c r="C45" i="29" s="1"/>
  <c r="C46" i="29" s="1"/>
  <c r="C47" i="29" s="1"/>
  <c r="C48" i="29" s="1"/>
  <c r="C49" i="29" s="1"/>
  <c r="C50" i="29" s="1"/>
  <c r="C51" i="29" s="1"/>
  <c r="C52" i="29" s="1"/>
  <c r="C53" i="29" s="1"/>
  <c r="C54" i="29" s="1"/>
  <c r="C55" i="29" s="1"/>
  <c r="C56" i="29" s="1"/>
  <c r="C57" i="29" s="1"/>
  <c r="C58" i="29" s="1"/>
  <c r="C59" i="29" s="1"/>
  <c r="C70" i="29" s="1"/>
  <c r="C71" i="29" s="1"/>
  <c r="C72" i="29" s="1"/>
  <c r="C73" i="29" s="1"/>
  <c r="C74" i="29" s="1"/>
  <c r="C75" i="29" s="1"/>
  <c r="C76" i="29" s="1"/>
  <c r="C77" i="29" s="1"/>
  <c r="C78" i="29" s="1"/>
  <c r="C79" i="29" s="1"/>
  <c r="C80" i="29" s="1"/>
  <c r="C81" i="29" s="1"/>
  <c r="C82" i="29" s="1"/>
  <c r="C83" i="29" s="1"/>
  <c r="C84" i="29" s="1"/>
  <c r="C85" i="29" s="1"/>
  <c r="C86" i="29" s="1"/>
  <c r="C87" i="29" s="1"/>
  <c r="C88" i="29" s="1"/>
  <c r="C89" i="29" s="1"/>
  <c r="C90" i="29" s="1"/>
  <c r="B33" i="29"/>
  <c r="B64" i="29" s="1"/>
  <c r="E18" i="23"/>
  <c r="E19" i="23"/>
  <c r="E20" i="23"/>
  <c r="H47" i="28"/>
  <c r="F47" i="28"/>
  <c r="P48" i="28"/>
  <c r="I48" i="28" s="1"/>
  <c r="C8" i="28"/>
  <c r="C9" i="28" s="1"/>
  <c r="C10" i="28" s="1"/>
  <c r="C11" i="28" s="1"/>
  <c r="C12" i="28" s="1"/>
  <c r="C13" i="28" s="1"/>
  <c r="C14" i="28" s="1"/>
  <c r="C15" i="28" s="1"/>
  <c r="C16" i="28" s="1"/>
  <c r="C25" i="3" l="1"/>
  <c r="C26" i="3"/>
  <c r="K48" i="28"/>
  <c r="C17" i="28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47" i="28" s="1"/>
  <c r="C48" i="28" s="1"/>
  <c r="C49" i="28" s="1"/>
  <c r="C50" i="28" s="1"/>
  <c r="C51" i="28" s="1"/>
  <c r="C52" i="28" s="1"/>
  <c r="C53" i="28" s="1"/>
  <c r="C54" i="28" s="1"/>
  <c r="C55" i="28" s="1"/>
  <c r="C56" i="28" s="1"/>
  <c r="C57" i="28" s="1"/>
  <c r="C58" i="28" s="1"/>
  <c r="C59" i="28" s="1"/>
  <c r="C60" i="28" s="1"/>
  <c r="C61" i="28" s="1"/>
  <c r="C62" i="28" s="1"/>
  <c r="C63" i="28" s="1"/>
  <c r="C64" i="28" s="1"/>
  <c r="C65" i="28" s="1"/>
  <c r="C66" i="28" s="1"/>
  <c r="C67" i="28" s="1"/>
  <c r="C68" i="28" s="1"/>
  <c r="C69" i="28" s="1"/>
  <c r="C70" i="28" s="1"/>
  <c r="C71" i="28" s="1"/>
  <c r="Q49" i="28"/>
  <c r="J102" i="29"/>
  <c r="P103" i="29"/>
  <c r="M103" i="29" s="1"/>
  <c r="O104" i="29"/>
  <c r="O41" i="29"/>
  <c r="E40" i="29"/>
  <c r="E113" i="29"/>
  <c r="P42" i="29"/>
  <c r="N43" i="29" s="1"/>
  <c r="E43" i="29" s="1"/>
  <c r="O71" i="29"/>
  <c r="P72" i="29" s="1"/>
  <c r="N73" i="29" s="1"/>
  <c r="O74" i="29" s="1"/>
  <c r="P75" i="29" s="1"/>
  <c r="N76" i="29" s="1"/>
  <c r="O77" i="29" s="1"/>
  <c r="P78" i="29" s="1"/>
  <c r="N79" i="29" s="1"/>
  <c r="O80" i="29" s="1"/>
  <c r="P81" i="29" s="1"/>
  <c r="N82" i="29" s="1"/>
  <c r="O83" i="29" s="1"/>
  <c r="P84" i="29" s="1"/>
  <c r="N85" i="29" s="1"/>
  <c r="O86" i="29" s="1"/>
  <c r="P87" i="29" s="1"/>
  <c r="N88" i="29" s="1"/>
  <c r="O89" i="29" s="1"/>
  <c r="P90" i="29" s="1"/>
  <c r="C101" i="29"/>
  <c r="C102" i="29" s="1"/>
  <c r="C103" i="29" s="1"/>
  <c r="C104" i="29" s="1"/>
  <c r="C105" i="29" s="1"/>
  <c r="C106" i="29" s="1"/>
  <c r="C107" i="29" s="1"/>
  <c r="C108" i="29" s="1"/>
  <c r="C109" i="29" s="1"/>
  <c r="C110" i="29" s="1"/>
  <c r="C112" i="29" s="1"/>
  <c r="C113" i="29" s="1"/>
  <c r="P8" i="28"/>
  <c r="Q9" i="28" s="1"/>
  <c r="O10" i="28" s="1"/>
  <c r="P11" i="28" s="1"/>
  <c r="Q12" i="28" s="1"/>
  <c r="O13" i="28" s="1"/>
  <c r="P14" i="28" s="1"/>
  <c r="Q15" i="28" s="1"/>
  <c r="O16" i="28" s="1"/>
  <c r="K42" i="29" l="1"/>
  <c r="K103" i="29"/>
  <c r="P17" i="28"/>
  <c r="O50" i="28"/>
  <c r="N49" i="28"/>
  <c r="L49" i="28"/>
  <c r="O44" i="29"/>
  <c r="J44" i="29" s="1"/>
  <c r="H41" i="29"/>
  <c r="J41" i="29"/>
  <c r="G43" i="29"/>
  <c r="M42" i="29"/>
  <c r="J104" i="29"/>
  <c r="P105" i="29"/>
  <c r="H104" i="29"/>
  <c r="P45" i="29"/>
  <c r="E32" i="23"/>
  <c r="D36" i="23"/>
  <c r="C36" i="23"/>
  <c r="B36" i="23"/>
  <c r="E33" i="23"/>
  <c r="E31" i="23"/>
  <c r="E30" i="23"/>
  <c r="E36" i="23" s="1"/>
  <c r="E34" i="23"/>
  <c r="I17" i="28" l="1"/>
  <c r="K17" i="28"/>
  <c r="Q18" i="28"/>
  <c r="F50" i="28"/>
  <c r="P51" i="28"/>
  <c r="H50" i="28"/>
  <c r="H44" i="29"/>
  <c r="M105" i="29"/>
  <c r="K105" i="29"/>
  <c r="K45" i="29"/>
  <c r="O46" i="29"/>
  <c r="M45" i="29"/>
  <c r="L18" i="28" l="1"/>
  <c r="N18" i="28"/>
  <c r="O19" i="28"/>
  <c r="K51" i="28"/>
  <c r="I51" i="28"/>
  <c r="Q52" i="28"/>
  <c r="J106" i="29"/>
  <c r="P107" i="29"/>
  <c r="H106" i="29"/>
  <c r="P47" i="29"/>
  <c r="J46" i="29"/>
  <c r="H46" i="29"/>
  <c r="O9" i="29"/>
  <c r="F19" i="28" l="1"/>
  <c r="H19" i="28"/>
  <c r="Q20" i="28"/>
  <c r="O21" i="28" s="1"/>
  <c r="N52" i="28"/>
  <c r="O53" i="28"/>
  <c r="L52" i="28"/>
  <c r="M107" i="29"/>
  <c r="O108" i="29"/>
  <c r="K107" i="29"/>
  <c r="K47" i="29"/>
  <c r="O48" i="29"/>
  <c r="M47" i="29"/>
  <c r="P10" i="29"/>
  <c r="O11" i="29" s="1"/>
  <c r="H9" i="29"/>
  <c r="M8" i="29"/>
  <c r="K8" i="29"/>
  <c r="J9" i="29"/>
  <c r="F21" i="28" l="1"/>
  <c r="H21" i="28"/>
  <c r="P22" i="28"/>
  <c r="Q23" i="28" s="1"/>
  <c r="O24" i="28" s="1"/>
  <c r="P25" i="28" s="1"/>
  <c r="Q26" i="28" s="1"/>
  <c r="O27" i="28" s="1"/>
  <c r="P28" i="28" s="1"/>
  <c r="Q29" i="28" s="1"/>
  <c r="P30" i="28" s="1"/>
  <c r="Q31" i="28" s="1"/>
  <c r="O32" i="28" s="1"/>
  <c r="P33" i="28" s="1"/>
  <c r="Q34" i="28" s="1"/>
  <c r="O35" i="28" s="1"/>
  <c r="F53" i="28"/>
  <c r="P54" i="28"/>
  <c r="H53" i="28"/>
  <c r="J108" i="29"/>
  <c r="H108" i="29"/>
  <c r="P109" i="29"/>
  <c r="P49" i="29"/>
  <c r="J48" i="29"/>
  <c r="H48" i="29"/>
  <c r="M10" i="29"/>
  <c r="J11" i="29"/>
  <c r="H11" i="29"/>
  <c r="K10" i="29"/>
  <c r="P12" i="29"/>
  <c r="M12" i="29" s="1"/>
  <c r="G70" i="29"/>
  <c r="F35" i="28" l="1"/>
  <c r="H35" i="28"/>
  <c r="P36" i="28"/>
  <c r="K54" i="28"/>
  <c r="I54" i="28"/>
  <c r="Q55" i="28"/>
  <c r="M109" i="29"/>
  <c r="O110" i="29"/>
  <c r="K109" i="29"/>
  <c r="K49" i="29"/>
  <c r="N50" i="29"/>
  <c r="M49" i="29"/>
  <c r="O13" i="29"/>
  <c r="J13" i="29" s="1"/>
  <c r="K12" i="29"/>
  <c r="I36" i="28" l="1"/>
  <c r="K36" i="28"/>
  <c r="Q37" i="28"/>
  <c r="L55" i="28"/>
  <c r="P56" i="28"/>
  <c r="N55" i="28"/>
  <c r="H13" i="29"/>
  <c r="J110" i="29"/>
  <c r="H110" i="29"/>
  <c r="P14" i="29"/>
  <c r="K14" i="29" s="1"/>
  <c r="O51" i="29"/>
  <c r="G50" i="29"/>
  <c r="E50" i="29"/>
  <c r="O15" i="29"/>
  <c r="K9" i="31"/>
  <c r="M9" i="31" s="1"/>
  <c r="B9" i="31"/>
  <c r="D9" i="31" s="1"/>
  <c r="M8" i="31"/>
  <c r="D8" i="31"/>
  <c r="L37" i="28" l="1"/>
  <c r="N37" i="28"/>
  <c r="I56" i="28"/>
  <c r="Q57" i="28"/>
  <c r="K56" i="28"/>
  <c r="M14" i="29"/>
  <c r="H51" i="29"/>
  <c r="P52" i="29"/>
  <c r="J51" i="29"/>
  <c r="P16" i="29"/>
  <c r="J15" i="29"/>
  <c r="H15" i="29"/>
  <c r="B10" i="31"/>
  <c r="B11" i="31" s="1"/>
  <c r="K10" i="31"/>
  <c r="B12" i="31"/>
  <c r="D11" i="31"/>
  <c r="D10" i="31"/>
  <c r="L57" i="28" l="1"/>
  <c r="O58" i="28"/>
  <c r="N57" i="28"/>
  <c r="O53" i="29"/>
  <c r="M52" i="29"/>
  <c r="K52" i="29"/>
  <c r="O17" i="29"/>
  <c r="H17" i="29" s="1"/>
  <c r="M10" i="31"/>
  <c r="K11" i="31"/>
  <c r="D12" i="31"/>
  <c r="B13" i="31"/>
  <c r="F58" i="28" l="1"/>
  <c r="P59" i="28"/>
  <c r="H58" i="28"/>
  <c r="H53" i="29"/>
  <c r="P54" i="29"/>
  <c r="J53" i="29"/>
  <c r="J17" i="29"/>
  <c r="P18" i="29"/>
  <c r="K18" i="29" s="1"/>
  <c r="G85" i="29"/>
  <c r="E85" i="29"/>
  <c r="M11" i="31"/>
  <c r="K12" i="31"/>
  <c r="D13" i="31"/>
  <c r="B14" i="31"/>
  <c r="O19" i="29" l="1"/>
  <c r="K59" i="28"/>
  <c r="I59" i="28"/>
  <c r="Q60" i="28"/>
  <c r="O55" i="29"/>
  <c r="P56" i="29" s="1"/>
  <c r="N57" i="29" s="1"/>
  <c r="M54" i="29"/>
  <c r="K54" i="29"/>
  <c r="M18" i="29"/>
  <c r="J19" i="29"/>
  <c r="H19" i="29"/>
  <c r="P20" i="29"/>
  <c r="J86" i="29"/>
  <c r="H86" i="29"/>
  <c r="M12" i="31"/>
  <c r="K13" i="31"/>
  <c r="B15" i="31"/>
  <c r="D14" i="31"/>
  <c r="O58" i="29" l="1"/>
  <c r="E57" i="29"/>
  <c r="G57" i="29"/>
  <c r="N60" i="28"/>
  <c r="O61" i="28"/>
  <c r="L60" i="28"/>
  <c r="K56" i="29"/>
  <c r="M56" i="29"/>
  <c r="H55" i="29"/>
  <c r="J55" i="29"/>
  <c r="O21" i="29"/>
  <c r="M20" i="29"/>
  <c r="K20" i="29"/>
  <c r="K87" i="29"/>
  <c r="M87" i="29"/>
  <c r="M13" i="31"/>
  <c r="K14" i="31"/>
  <c r="B16" i="31"/>
  <c r="D15" i="31"/>
  <c r="K33" i="28"/>
  <c r="I33" i="28"/>
  <c r="K30" i="28"/>
  <c r="I30" i="28"/>
  <c r="K28" i="28"/>
  <c r="I28" i="28"/>
  <c r="K25" i="28"/>
  <c r="I25" i="28"/>
  <c r="K22" i="28"/>
  <c r="I22" i="28"/>
  <c r="K14" i="28"/>
  <c r="I14" i="28"/>
  <c r="K11" i="28"/>
  <c r="I11" i="28"/>
  <c r="K8" i="28"/>
  <c r="L12" i="28"/>
  <c r="N12" i="28"/>
  <c r="L15" i="28"/>
  <c r="N15" i="28"/>
  <c r="L20" i="28"/>
  <c r="N20" i="28"/>
  <c r="L23" i="28"/>
  <c r="N23" i="28"/>
  <c r="L26" i="28"/>
  <c r="N26" i="28"/>
  <c r="L29" i="28"/>
  <c r="N29" i="28"/>
  <c r="L31" i="28"/>
  <c r="N31" i="28"/>
  <c r="L34" i="28"/>
  <c r="N34" i="28"/>
  <c r="N9" i="28"/>
  <c r="H10" i="28" s="1"/>
  <c r="L9" i="28"/>
  <c r="I8" i="28"/>
  <c r="H32" i="28"/>
  <c r="F32" i="28"/>
  <c r="H27" i="28"/>
  <c r="F27" i="28"/>
  <c r="H24" i="28"/>
  <c r="F24" i="28"/>
  <c r="H16" i="28"/>
  <c r="F16" i="28"/>
  <c r="H13" i="28"/>
  <c r="F13" i="28"/>
  <c r="H7" i="28"/>
  <c r="F7" i="28"/>
  <c r="J58" i="29" l="1"/>
  <c r="H58" i="29"/>
  <c r="P59" i="29"/>
  <c r="P62" i="28"/>
  <c r="H61" i="28"/>
  <c r="F61" i="28"/>
  <c r="H21" i="29"/>
  <c r="P22" i="29"/>
  <c r="J21" i="29"/>
  <c r="F10" i="28"/>
  <c r="G88" i="29"/>
  <c r="E88" i="29"/>
  <c r="M14" i="31"/>
  <c r="K15" i="31"/>
  <c r="D16" i="31"/>
  <c r="B17" i="31"/>
  <c r="M84" i="29"/>
  <c r="K84" i="29"/>
  <c r="J83" i="29"/>
  <c r="H83" i="29"/>
  <c r="G82" i="29"/>
  <c r="E82" i="29"/>
  <c r="M81" i="29"/>
  <c r="K81" i="29"/>
  <c r="J80" i="29"/>
  <c r="H80" i="29"/>
  <c r="G79" i="29"/>
  <c r="E79" i="29"/>
  <c r="M78" i="29"/>
  <c r="K78" i="29"/>
  <c r="J77" i="29"/>
  <c r="H77" i="29"/>
  <c r="G76" i="29"/>
  <c r="E76" i="29"/>
  <c r="M75" i="29"/>
  <c r="K75" i="29"/>
  <c r="J74" i="29"/>
  <c r="H74" i="29"/>
  <c r="G73" i="29"/>
  <c r="E73" i="29"/>
  <c r="M72" i="29"/>
  <c r="K72" i="29"/>
  <c r="J71" i="29"/>
  <c r="H71" i="29"/>
  <c r="E70" i="29"/>
  <c r="M59" i="29" l="1"/>
  <c r="K59" i="29"/>
  <c r="I62" i="28"/>
  <c r="Q63" i="28"/>
  <c r="K62" i="28"/>
  <c r="M22" i="29"/>
  <c r="O23" i="29"/>
  <c r="K22" i="29"/>
  <c r="J89" i="29"/>
  <c r="H89" i="29"/>
  <c r="M15" i="31"/>
  <c r="K16" i="31"/>
  <c r="D17" i="31"/>
  <c r="B18" i="31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21" i="23"/>
  <c r="E4" i="23"/>
  <c r="C23" i="23"/>
  <c r="D23" i="23"/>
  <c r="B23" i="23"/>
  <c r="L63" i="28" l="1"/>
  <c r="P64" i="28"/>
  <c r="N63" i="28"/>
  <c r="J23" i="29"/>
  <c r="P24" i="29"/>
  <c r="H23" i="29"/>
  <c r="E23" i="23"/>
  <c r="M90" i="29"/>
  <c r="K90" i="29"/>
  <c r="M16" i="31"/>
  <c r="K17" i="31"/>
  <c r="B19" i="31"/>
  <c r="D18" i="31"/>
  <c r="K64" i="28" l="1"/>
  <c r="Q65" i="28"/>
  <c r="I64" i="28"/>
  <c r="M24" i="29"/>
  <c r="O25" i="29"/>
  <c r="K24" i="29"/>
  <c r="M17" i="31"/>
  <c r="K18" i="31"/>
  <c r="B20" i="31"/>
  <c r="D19" i="31"/>
  <c r="O66" i="28" l="1"/>
  <c r="N65" i="28"/>
  <c r="L65" i="28"/>
  <c r="J25" i="29"/>
  <c r="H25" i="29"/>
  <c r="P26" i="29"/>
  <c r="M18" i="31"/>
  <c r="K19" i="31"/>
  <c r="D20" i="31"/>
  <c r="B21" i="31"/>
  <c r="F66" i="28" l="1"/>
  <c r="H66" i="28"/>
  <c r="P67" i="28"/>
  <c r="K26" i="29"/>
  <c r="O27" i="29"/>
  <c r="M26" i="29"/>
  <c r="M19" i="31"/>
  <c r="K20" i="31"/>
  <c r="D21" i="31"/>
  <c r="B22" i="31"/>
  <c r="I67" i="28" l="1"/>
  <c r="K67" i="28"/>
  <c r="Q68" i="28"/>
  <c r="J27" i="29"/>
  <c r="H27" i="29"/>
  <c r="P28" i="29"/>
  <c r="K21" i="31"/>
  <c r="M20" i="31"/>
  <c r="B23" i="31"/>
  <c r="D22" i="31"/>
  <c r="L68" i="28" l="1"/>
  <c r="O69" i="28"/>
  <c r="N68" i="28"/>
  <c r="M28" i="29"/>
  <c r="K28" i="29"/>
  <c r="M21" i="31"/>
  <c r="K22" i="31"/>
  <c r="B24" i="31"/>
  <c r="D23" i="31"/>
  <c r="P70" i="28" l="1"/>
  <c r="H69" i="28"/>
  <c r="F69" i="28"/>
  <c r="M22" i="31"/>
  <c r="K23" i="31"/>
  <c r="D24" i="31"/>
  <c r="B25" i="31"/>
  <c r="K70" i="28" l="1"/>
  <c r="I70" i="28"/>
  <c r="Q71" i="28"/>
  <c r="K24" i="31"/>
  <c r="M23" i="31"/>
  <c r="D25" i="31"/>
  <c r="B26" i="31"/>
  <c r="N71" i="28" l="1"/>
  <c r="L71" i="28"/>
  <c r="K25" i="31"/>
  <c r="M24" i="31"/>
  <c r="B27" i="31"/>
  <c r="D26" i="31"/>
  <c r="K26" i="31" l="1"/>
  <c r="M25" i="31"/>
  <c r="B28" i="31"/>
  <c r="D27" i="31"/>
  <c r="K27" i="31" l="1"/>
  <c r="M26" i="31"/>
  <c r="D28" i="31"/>
  <c r="B29" i="31"/>
  <c r="M27" i="31" l="1"/>
  <c r="K28" i="31"/>
  <c r="D29" i="31"/>
  <c r="B30" i="31"/>
  <c r="M28" i="31" l="1"/>
  <c r="K29" i="31"/>
  <c r="B31" i="31"/>
  <c r="D30" i="31"/>
  <c r="K30" i="31" l="1"/>
  <c r="M29" i="31"/>
  <c r="B32" i="31"/>
  <c r="D31" i="31"/>
  <c r="M30" i="31" l="1"/>
  <c r="K31" i="31"/>
  <c r="D32" i="31"/>
  <c r="B33" i="31"/>
  <c r="M31" i="31" l="1"/>
  <c r="K32" i="31"/>
  <c r="D33" i="31"/>
  <c r="B34" i="31"/>
  <c r="M32" i="31" l="1"/>
  <c r="K33" i="31"/>
  <c r="B35" i="31"/>
  <c r="D34" i="31"/>
  <c r="M33" i="31" l="1"/>
  <c r="K34" i="31"/>
  <c r="B36" i="31"/>
  <c r="D35" i="31"/>
  <c r="M34" i="31" l="1"/>
  <c r="K35" i="31"/>
  <c r="D36" i="31"/>
  <c r="B37" i="31"/>
  <c r="M35" i="31" l="1"/>
  <c r="K36" i="31"/>
  <c r="D37" i="31"/>
  <c r="B38" i="31"/>
  <c r="M36" i="31" l="1"/>
  <c r="K37" i="31"/>
  <c r="B39" i="31"/>
  <c r="D38" i="31"/>
  <c r="M37" i="31" l="1"/>
  <c r="K38" i="31"/>
  <c r="B40" i="31"/>
  <c r="D39" i="31"/>
  <c r="M38" i="31" l="1"/>
  <c r="K39" i="31"/>
  <c r="D40" i="31"/>
  <c r="B41" i="31"/>
  <c r="M39" i="31" l="1"/>
  <c r="K40" i="31"/>
  <c r="D41" i="31"/>
  <c r="B42" i="31"/>
  <c r="M40" i="31" l="1"/>
  <c r="K41" i="31"/>
  <c r="B43" i="31"/>
  <c r="D42" i="31"/>
  <c r="M41" i="31" l="1"/>
  <c r="K42" i="31"/>
  <c r="B44" i="31"/>
  <c r="D43" i="31"/>
  <c r="K43" i="31" l="1"/>
  <c r="M42" i="31"/>
  <c r="D44" i="31"/>
  <c r="B45" i="31"/>
  <c r="M43" i="31" l="1"/>
  <c r="K44" i="31"/>
  <c r="D45" i="31"/>
  <c r="B46" i="31"/>
  <c r="M44" i="31" l="1"/>
  <c r="K45" i="31"/>
  <c r="B47" i="31"/>
  <c r="D46" i="31"/>
  <c r="M45" i="31" l="1"/>
  <c r="K46" i="31"/>
  <c r="B48" i="31"/>
  <c r="D47" i="31"/>
  <c r="M46" i="31" l="1"/>
  <c r="K47" i="31"/>
  <c r="D48" i="31"/>
  <c r="B49" i="31"/>
  <c r="M47" i="31" l="1"/>
  <c r="K48" i="31"/>
  <c r="D49" i="31"/>
  <c r="B50" i="31"/>
  <c r="M48" i="31" l="1"/>
  <c r="K49" i="31"/>
  <c r="B51" i="31"/>
  <c r="D50" i="31"/>
  <c r="M49" i="31" l="1"/>
  <c r="K50" i="31"/>
  <c r="B52" i="31"/>
  <c r="D51" i="31"/>
  <c r="M50" i="31" l="1"/>
  <c r="K51" i="31"/>
  <c r="D52" i="31"/>
  <c r="B53" i="31"/>
  <c r="K52" i="31" l="1"/>
  <c r="M51" i="31"/>
  <c r="D53" i="31"/>
  <c r="B54" i="31"/>
  <c r="M52" i="31" l="1"/>
  <c r="K53" i="31"/>
  <c r="B55" i="31"/>
  <c r="D54" i="31"/>
  <c r="K54" i="31" l="1"/>
  <c r="M53" i="31"/>
  <c r="B56" i="31"/>
  <c r="D55" i="31"/>
  <c r="K55" i="31" l="1"/>
  <c r="M54" i="31"/>
  <c r="D56" i="31"/>
  <c r="B57" i="31"/>
  <c r="K56" i="31" l="1"/>
  <c r="M55" i="31"/>
  <c r="D57" i="31"/>
  <c r="B58" i="31"/>
  <c r="M56" i="31" l="1"/>
  <c r="K57" i="31"/>
  <c r="B59" i="31"/>
  <c r="D58" i="31"/>
  <c r="M57" i="31" l="1"/>
  <c r="K58" i="31"/>
  <c r="D59" i="31"/>
  <c r="M58" i="31" l="1"/>
  <c r="K59" i="31"/>
  <c r="M59" i="31" l="1"/>
  <c r="M16" i="29" l="1"/>
  <c r="K16" i="29"/>
</calcChain>
</file>

<file path=xl/sharedStrings.xml><?xml version="1.0" encoding="utf-8"?>
<sst xmlns="http://schemas.openxmlformats.org/spreadsheetml/2006/main" count="604" uniqueCount="122">
  <si>
    <t>Leveringsfrister</t>
  </si>
  <si>
    <t>Trening</t>
  </si>
  <si>
    <t>-</t>
  </si>
  <si>
    <t>Måltider</t>
  </si>
  <si>
    <t>Kveldsmat</t>
  </si>
  <si>
    <t>Dommermøte</t>
  </si>
  <si>
    <t>Hallen åpner</t>
  </si>
  <si>
    <t>Lagledermøte</t>
  </si>
  <si>
    <t>Lunsj</t>
  </si>
  <si>
    <t>Konkurransestart</t>
  </si>
  <si>
    <t>Oppvarming</t>
  </si>
  <si>
    <t>Konkurranse</t>
  </si>
  <si>
    <t>Ta kontakt</t>
  </si>
  <si>
    <t>Klubb</t>
  </si>
  <si>
    <t>Lag</t>
  </si>
  <si>
    <t>Frittstående</t>
  </si>
  <si>
    <t>Tumbling</t>
  </si>
  <si>
    <t>Trampett</t>
  </si>
  <si>
    <t>Totalt</t>
  </si>
  <si>
    <t>Trening fredag</t>
  </si>
  <si>
    <t>Tid</t>
  </si>
  <si>
    <t>Treningshall</t>
  </si>
  <si>
    <t>Konkurransehall</t>
  </si>
  <si>
    <t>Pulje 1</t>
  </si>
  <si>
    <t>Start #</t>
  </si>
  <si>
    <t>Tid treningsstart - konkurranse:</t>
  </si>
  <si>
    <t>Tid treningsslutt - konkurranse:</t>
  </si>
  <si>
    <t>Tid mellom tropper</t>
  </si>
  <si>
    <t>Pulje 2</t>
  </si>
  <si>
    <t>Pulje 3</t>
  </si>
  <si>
    <t>Pulje 4</t>
  </si>
  <si>
    <t>Sandnes 2</t>
  </si>
  <si>
    <t>Sarpsborg</t>
  </si>
  <si>
    <t>NM kvalifisering og NM</t>
  </si>
  <si>
    <t>Åpning av konkurransen</t>
  </si>
  <si>
    <t>Åpning av NM</t>
  </si>
  <si>
    <t>Tønsberg</t>
  </si>
  <si>
    <t>Kjøringer</t>
  </si>
  <si>
    <t>Sandnes 1</t>
  </si>
  <si>
    <t>Kval. SN</t>
  </si>
  <si>
    <t>MIKS</t>
  </si>
  <si>
    <t>MENN</t>
  </si>
  <si>
    <t>Kongsvinger 2</t>
  </si>
  <si>
    <t>Tønsberg 2</t>
  </si>
  <si>
    <t>Tønsberg 1</t>
  </si>
  <si>
    <t>Kongsvinger 1</t>
  </si>
  <si>
    <t>Laksevåg</t>
  </si>
  <si>
    <t>Ørland</t>
  </si>
  <si>
    <t>Ringerike</t>
  </si>
  <si>
    <t>Nasjonale klasser junior miks og menn</t>
  </si>
  <si>
    <t>Miks og menn</t>
  </si>
  <si>
    <t>Pulje 1 - miks</t>
  </si>
  <si>
    <t>Pulje 2 - miks</t>
  </si>
  <si>
    <t>Pulje 3 - miks</t>
  </si>
  <si>
    <t>Pulje 4 - menn</t>
  </si>
  <si>
    <t>Finaler- miks</t>
  </si>
  <si>
    <t>Finaler- Menn</t>
  </si>
  <si>
    <t>Kongsvinger</t>
  </si>
  <si>
    <t>NM 2024 - junior Menn</t>
  </si>
  <si>
    <t>IL ROS</t>
  </si>
  <si>
    <t>Bankett</t>
  </si>
  <si>
    <t>8.-9. februar 2025</t>
  </si>
  <si>
    <t>Fredag 7. februar</t>
  </si>
  <si>
    <t>Søndag 9. februar - NM</t>
  </si>
  <si>
    <t>Drammen</t>
  </si>
  <si>
    <t>Haugesund</t>
  </si>
  <si>
    <t>Reinsvoll Turn</t>
  </si>
  <si>
    <t>Rygge IL</t>
  </si>
  <si>
    <t>Salhus</t>
  </si>
  <si>
    <t>Sandnes Turn</t>
  </si>
  <si>
    <t>Snarøya</t>
  </si>
  <si>
    <t>Stavern TF</t>
  </si>
  <si>
    <t>Stjørdals Blink</t>
  </si>
  <si>
    <t>Tranby Turn</t>
  </si>
  <si>
    <t>Ålgård Turn</t>
  </si>
  <si>
    <t>Ås TF</t>
  </si>
  <si>
    <t>Asker</t>
  </si>
  <si>
    <t>Oslo TF</t>
  </si>
  <si>
    <t>NM kvalifisering 2025 - junior miks</t>
  </si>
  <si>
    <t>NM kvalifisering 2025 - junior menn</t>
  </si>
  <si>
    <t>Tranby 2</t>
  </si>
  <si>
    <t>Drammen 2</t>
  </si>
  <si>
    <t>Stjørdal 3</t>
  </si>
  <si>
    <t>Tønsberg 3</t>
  </si>
  <si>
    <t>Ås</t>
  </si>
  <si>
    <t>Ålgård</t>
  </si>
  <si>
    <t>Drammen 1</t>
  </si>
  <si>
    <t>Stavern 2</t>
  </si>
  <si>
    <t>Stjørdal 2</t>
  </si>
  <si>
    <t>Pause  11 min</t>
  </si>
  <si>
    <t>Reinsvoll</t>
  </si>
  <si>
    <t>Tranby 1</t>
  </si>
  <si>
    <t>Stavern 1</t>
  </si>
  <si>
    <t>Stjørdal 1</t>
  </si>
  <si>
    <t>Stjørdal</t>
  </si>
  <si>
    <t>Oslo</t>
  </si>
  <si>
    <t>Pause 31 min</t>
  </si>
  <si>
    <r>
      <t xml:space="preserve">- </t>
    </r>
    <r>
      <rPr>
        <i/>
        <sz val="12"/>
        <color rgb="FFFF0000"/>
        <rFont val="Aptos Narrow"/>
        <family val="2"/>
      </rPr>
      <t>pausekjøring -</t>
    </r>
  </si>
  <si>
    <t>Pause 16 min</t>
  </si>
  <si>
    <t>NM 2025 - junior Miks</t>
  </si>
  <si>
    <t>Pause  27 min</t>
  </si>
  <si>
    <t>Musikk- og vanskeskjema</t>
  </si>
  <si>
    <t>-&gt;</t>
  </si>
  <si>
    <t>Lørdag 8. februar - Kvalifisering NM NK</t>
  </si>
  <si>
    <t>Stavernhallen, Helgeroveien 17, 3290 Stavern.</t>
  </si>
  <si>
    <t>Stavernhallen</t>
  </si>
  <si>
    <t>Premieutdeling</t>
  </si>
  <si>
    <t>Premieutdeling kl.</t>
  </si>
  <si>
    <t>Felles for alle klasser</t>
  </si>
  <si>
    <t>Rygge</t>
  </si>
  <si>
    <t>Oslo Turn</t>
  </si>
  <si>
    <t>Vanskeskjemaer - leveres HER</t>
  </si>
  <si>
    <t>Musikk - leveres HER</t>
  </si>
  <si>
    <t>Sosialrom i 2. etasje - TURNHALLEN</t>
  </si>
  <si>
    <t>Dansesalen i 2. etasje - TURNHALLEN</t>
  </si>
  <si>
    <t>Gymsalen til Stavern Folkehøyskole</t>
  </si>
  <si>
    <t>Siri G. Ulstrup</t>
  </si>
  <si>
    <t>siri@stavernturn.no</t>
  </si>
  <si>
    <t>Tlf. 99521792</t>
  </si>
  <si>
    <t>Lars Gunnar Risa</t>
  </si>
  <si>
    <t>lars@stavernturn.no</t>
  </si>
  <si>
    <t>Tlf. 99001091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</si>
</sst>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3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1"/>
      <name val="Aptos Narrow"/>
      <family val="2"/>
    </font>
    <font>
      <sz val="12"/>
      <color theme="1"/>
      <name val="Aptos Narrow"/>
      <family val="2"/>
    </font>
    <font>
      <b/>
      <sz val="12"/>
      <color theme="1"/>
      <name val="Aptos Narrow"/>
      <family val="2"/>
    </font>
    <font>
      <b/>
      <sz val="12"/>
      <color rgb="FFFF0000"/>
      <name val="Aptos Narrow"/>
      <family val="2"/>
    </font>
    <font>
      <sz val="12"/>
      <color rgb="FFFF0000"/>
      <name val="Aptos Narrow"/>
      <family val="2"/>
    </font>
    <font>
      <b/>
      <sz val="16"/>
      <color theme="1"/>
      <name val="Aptos Narrow"/>
      <family val="2"/>
    </font>
    <font>
      <sz val="12"/>
      <name val="Aptos Narrow"/>
      <family val="2"/>
    </font>
    <font>
      <b/>
      <sz val="12"/>
      <name val="Aptos Narrow"/>
      <family val="2"/>
    </font>
    <font>
      <u/>
      <sz val="12"/>
      <color theme="10"/>
      <name val="Aptos Narrow"/>
      <family val="2"/>
    </font>
    <font>
      <sz val="12"/>
      <color theme="0"/>
      <name val="Aptos Narrow"/>
      <family val="2"/>
    </font>
    <font>
      <sz val="11"/>
      <name val="Aptos Narrow"/>
      <family val="2"/>
    </font>
    <font>
      <b/>
      <sz val="14"/>
      <name val="Aptos Narrow"/>
      <family val="2"/>
    </font>
    <font>
      <b/>
      <sz val="14"/>
      <color rgb="FF8DFFCA"/>
      <name val="Aptos Narrow"/>
      <family val="2"/>
    </font>
    <font>
      <sz val="10"/>
      <color theme="1"/>
      <name val="Aptos Narrow"/>
      <family val="2"/>
    </font>
    <font>
      <sz val="8"/>
      <color rgb="FFFCFFB8"/>
      <name val="Aptos Narrow"/>
      <family val="2"/>
    </font>
    <font>
      <sz val="8"/>
      <color theme="0"/>
      <name val="Aptos Narrow"/>
      <family val="2"/>
    </font>
    <font>
      <sz val="18"/>
      <color theme="0" tint="-0.14999847407452621"/>
      <name val="Aptos Narrow"/>
      <family val="2"/>
    </font>
    <font>
      <strike/>
      <sz val="12"/>
      <color theme="1"/>
      <name val="Aptos Narrow"/>
      <family val="2"/>
    </font>
    <font>
      <sz val="12"/>
      <color rgb="FF000000"/>
      <name val="Aptos Narrow"/>
      <family val="2"/>
    </font>
    <font>
      <sz val="8"/>
      <color rgb="FFCCFFFF"/>
      <name val="Aptos Narrow"/>
      <family val="2"/>
    </font>
    <font>
      <sz val="12"/>
      <color rgb="FFCCFFFF"/>
      <name val="Aptos Narrow"/>
      <family val="2"/>
    </font>
    <font>
      <sz val="12"/>
      <color rgb="FFFCFFB8"/>
      <name val="Aptos Narrow"/>
      <family val="2"/>
    </font>
    <font>
      <i/>
      <sz val="12"/>
      <color rgb="FFFF0000"/>
      <name val="Aptos Narrow"/>
      <family val="2"/>
    </font>
    <font>
      <sz val="8"/>
      <color rgb="FF99CCFF"/>
      <name val="Aptos Narrow"/>
      <family val="2"/>
    </font>
    <font>
      <sz val="12"/>
      <color rgb="FF99CCFF"/>
      <name val="Aptos Narrow"/>
      <family val="2"/>
    </font>
    <font>
      <b/>
      <sz val="12"/>
      <color rgb="FF000000"/>
      <name val="Aptos Narrow"/>
      <family val="2"/>
    </font>
    <font>
      <sz val="16"/>
      <color theme="1"/>
      <name val="Aptos Narrow"/>
      <family val="2"/>
    </font>
    <font>
      <sz val="16"/>
      <color rgb="FF000000"/>
      <name val="Aptos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CF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8DFFCA"/>
        <bgColor indexed="64"/>
      </patternFill>
    </fill>
    <fill>
      <patternFill patternType="solid">
        <fgColor rgb="FFFCFFB8"/>
        <bgColor indexed="64"/>
      </patternFill>
    </fill>
    <fill>
      <patternFill patternType="solid">
        <fgColor rgb="FFFCFFB8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rgb="FFFFFAA4"/>
        <bgColor indexed="64"/>
      </patternFill>
    </fill>
  </fills>
  <borders count="11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indexed="64"/>
      </right>
      <top/>
      <bottom style="thin">
        <color theme="0" tint="-4.9989318521683403E-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/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1"/>
      </left>
      <right/>
      <top style="thin">
        <color theme="1"/>
      </top>
      <bottom style="thin">
        <color theme="0" tint="-0.14999847407452621"/>
      </bottom>
      <diagonal/>
    </border>
    <border>
      <left/>
      <right/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/>
      <right style="thin">
        <color theme="1"/>
      </right>
      <top style="thin">
        <color theme="1"/>
      </top>
      <bottom style="thin">
        <color theme="0" tint="-0.14999847407452621"/>
      </bottom>
      <diagonal/>
    </border>
    <border>
      <left style="thin">
        <color theme="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/>
      <top style="thin">
        <color theme="0" tint="-0.14999847407452621"/>
      </top>
      <bottom/>
      <diagonal/>
    </border>
    <border>
      <left/>
      <right style="thin">
        <color theme="1"/>
      </right>
      <top style="thin">
        <color theme="0" tint="-0.14999847407452621"/>
      </top>
      <bottom/>
      <diagonal/>
    </border>
    <border>
      <left style="thin">
        <color theme="1"/>
      </left>
      <right/>
      <top style="thin">
        <color theme="0" tint="-0.14999847407452621"/>
      </top>
      <bottom style="thin">
        <color theme="1"/>
      </bottom>
      <diagonal/>
    </border>
    <border>
      <left/>
      <right/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/>
      <right style="thin">
        <color theme="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1"/>
      </left>
      <right/>
      <top/>
      <bottom style="thin">
        <color theme="0" tint="-0.14999847407452621"/>
      </bottom>
      <diagonal/>
    </border>
    <border>
      <left/>
      <right style="thin">
        <color theme="1"/>
      </right>
      <top/>
      <bottom style="thin">
        <color theme="0" tint="-0.1499984740745262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1"/>
      </bottom>
      <diagonal/>
    </border>
    <border>
      <left/>
      <right style="thin">
        <color auto="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auto="1"/>
      </right>
      <top style="thin">
        <color indexed="64"/>
      </top>
      <bottom style="thin">
        <color theme="0" tint="-0.14999847407452621"/>
      </bottom>
      <diagonal/>
    </border>
    <border>
      <left style="thin">
        <color auto="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</borders>
  <cellStyleXfs count="381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88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2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1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5" fillId="10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8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5" fillId="0" borderId="0" xfId="0" applyFont="1"/>
    <xf numFmtId="0" fontId="12" fillId="0" borderId="0" xfId="3817" applyFont="1" applyAlignment="1">
      <alignment horizontal="left" vertical="center"/>
    </xf>
    <xf numFmtId="0" fontId="12" fillId="0" borderId="0" xfId="3817" applyFont="1"/>
    <xf numFmtId="0" fontId="6" fillId="7" borderId="4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8" borderId="4" xfId="0" applyFont="1" applyFill="1" applyBorder="1"/>
    <xf numFmtId="0" fontId="5" fillId="0" borderId="4" xfId="0" applyFont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13" fillId="0" borderId="0" xfId="0" applyFont="1"/>
    <xf numFmtId="0" fontId="14" fillId="8" borderId="4" xfId="0" applyFont="1" applyFill="1" applyBorder="1"/>
    <xf numFmtId="0" fontId="5" fillId="6" borderId="9" xfId="0" applyFont="1" applyFill="1" applyBorder="1" applyAlignment="1">
      <alignment horizontal="center"/>
    </xf>
    <xf numFmtId="0" fontId="14" fillId="0" borderId="0" xfId="0" applyFont="1"/>
    <xf numFmtId="0" fontId="5" fillId="6" borderId="1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6" borderId="4" xfId="0" applyFont="1" applyFill="1" applyBorder="1"/>
    <xf numFmtId="0" fontId="5" fillId="6" borderId="29" xfId="0" applyFont="1" applyFill="1" applyBorder="1" applyAlignment="1">
      <alignment horizontal="center"/>
    </xf>
    <xf numFmtId="0" fontId="5" fillId="6" borderId="30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5" fillId="7" borderId="7" xfId="0" applyFont="1" applyFill="1" applyBorder="1" applyAlignment="1">
      <alignment wrapText="1"/>
    </xf>
    <xf numFmtId="0" fontId="15" fillId="7" borderId="23" xfId="0" applyFont="1" applyFill="1" applyBorder="1" applyAlignment="1">
      <alignment wrapText="1"/>
    </xf>
    <xf numFmtId="20" fontId="5" fillId="7" borderId="31" xfId="0" applyNumberFormat="1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20" fontId="5" fillId="7" borderId="32" xfId="0" applyNumberFormat="1" applyFont="1" applyFill="1" applyBorder="1" applyAlignment="1">
      <alignment horizontal="center"/>
    </xf>
    <xf numFmtId="0" fontId="5" fillId="0" borderId="23" xfId="0" applyFont="1" applyBorder="1"/>
    <xf numFmtId="0" fontId="5" fillId="0" borderId="14" xfId="0" applyFont="1" applyBorder="1"/>
    <xf numFmtId="20" fontId="5" fillId="7" borderId="2" xfId="0" applyNumberFormat="1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20" fontId="5" fillId="7" borderId="33" xfId="0" applyNumberFormat="1" applyFont="1" applyFill="1" applyBorder="1" applyAlignment="1">
      <alignment horizontal="center"/>
    </xf>
    <xf numFmtId="0" fontId="5" fillId="0" borderId="12" xfId="0" applyFont="1" applyBorder="1"/>
    <xf numFmtId="0" fontId="5" fillId="0" borderId="4" xfId="0" applyFont="1" applyBorder="1"/>
    <xf numFmtId="0" fontId="5" fillId="0" borderId="10" xfId="0" applyFont="1" applyBorder="1"/>
    <xf numFmtId="0" fontId="17" fillId="0" borderId="13" xfId="0" applyFont="1" applyBorder="1"/>
    <xf numFmtId="0" fontId="17" fillId="0" borderId="4" xfId="0" applyFont="1" applyBorder="1"/>
    <xf numFmtId="0" fontId="17" fillId="0" borderId="10" xfId="0" applyFont="1" applyBorder="1"/>
    <xf numFmtId="0" fontId="5" fillId="0" borderId="13" xfId="0" applyFont="1" applyBorder="1"/>
    <xf numFmtId="0" fontId="17" fillId="0" borderId="12" xfId="0" applyFont="1" applyBorder="1"/>
    <xf numFmtId="20" fontId="5" fillId="7" borderId="22" xfId="0" applyNumberFormat="1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20" fontId="5" fillId="7" borderId="23" xfId="0" applyNumberFormat="1" applyFont="1" applyFill="1" applyBorder="1" applyAlignment="1">
      <alignment horizontal="center"/>
    </xf>
    <xf numFmtId="20" fontId="5" fillId="10" borderId="0" xfId="0" applyNumberFormat="1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17" fillId="10" borderId="0" xfId="0" applyFont="1" applyFill="1"/>
    <xf numFmtId="0" fontId="5" fillId="10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  <xf numFmtId="20" fontId="5" fillId="8" borderId="17" xfId="0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164" fontId="13" fillId="10" borderId="1" xfId="0" applyNumberFormat="1" applyFont="1" applyFill="1" applyBorder="1" applyAlignment="1">
      <alignment horizontal="center"/>
    </xf>
    <xf numFmtId="20" fontId="5" fillId="4" borderId="16" xfId="0" applyNumberFormat="1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20" fontId="5" fillId="3" borderId="16" xfId="0" applyNumberFormat="1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20" fontId="5" fillId="3" borderId="17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20" fontId="13" fillId="10" borderId="0" xfId="0" applyNumberFormat="1" applyFont="1" applyFill="1"/>
    <xf numFmtId="20" fontId="5" fillId="0" borderId="0" xfId="0" applyNumberFormat="1" applyFont="1"/>
    <xf numFmtId="0" fontId="5" fillId="0" borderId="18" xfId="0" applyFont="1" applyBorder="1"/>
    <xf numFmtId="20" fontId="5" fillId="0" borderId="18" xfId="0" applyNumberFormat="1" applyFont="1" applyBorder="1" applyAlignment="1">
      <alignment horizontal="center"/>
    </xf>
    <xf numFmtId="20" fontId="5" fillId="7" borderId="17" xfId="0" applyNumberFormat="1" applyFont="1" applyFill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/>
    <xf numFmtId="0" fontId="5" fillId="0" borderId="20" xfId="0" applyFont="1" applyBorder="1" applyAlignment="1">
      <alignment horizontal="center"/>
    </xf>
    <xf numFmtId="20" fontId="5" fillId="0" borderId="0" xfId="0" quotePrefix="1" applyNumberFormat="1" applyFont="1"/>
    <xf numFmtId="0" fontId="10" fillId="0" borderId="0" xfId="0" applyFont="1"/>
    <xf numFmtId="20" fontId="5" fillId="2" borderId="16" xfId="0" applyNumberFormat="1" applyFont="1" applyFill="1" applyBorder="1" applyAlignment="1">
      <alignment horizontal="center"/>
    </xf>
    <xf numFmtId="20" fontId="5" fillId="2" borderId="17" xfId="0" applyNumberFormat="1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20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20" fontId="5" fillId="3" borderId="19" xfId="0" applyNumberFormat="1" applyFont="1" applyFill="1" applyBorder="1" applyAlignment="1">
      <alignment horizontal="center"/>
    </xf>
    <xf numFmtId="0" fontId="10" fillId="10" borderId="0" xfId="0" applyFont="1" applyFill="1"/>
    <xf numFmtId="0" fontId="10" fillId="10" borderId="0" xfId="0" applyFont="1" applyFill="1" applyAlignment="1">
      <alignment horizontal="center"/>
    </xf>
    <xf numFmtId="0" fontId="20" fillId="10" borderId="0" xfId="0" applyFont="1" applyFill="1" applyAlignment="1">
      <alignment vertical="center"/>
    </xf>
    <xf numFmtId="0" fontId="22" fillId="10" borderId="0" xfId="0" applyFont="1" applyFill="1" applyAlignment="1">
      <alignment horizontal="center"/>
    </xf>
    <xf numFmtId="0" fontId="20" fillId="10" borderId="0" xfId="0" applyFont="1" applyFill="1"/>
    <xf numFmtId="20" fontId="5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18" fillId="8" borderId="6" xfId="0" applyFont="1" applyFill="1" applyBorder="1" applyAlignment="1">
      <alignment horizontal="center"/>
    </xf>
    <xf numFmtId="0" fontId="18" fillId="8" borderId="3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10" fillId="8" borderId="14" xfId="0" applyFont="1" applyFill="1" applyBorder="1" applyAlignment="1">
      <alignment horizontal="center"/>
    </xf>
    <xf numFmtId="0" fontId="19" fillId="10" borderId="1" xfId="0" applyFont="1" applyFill="1" applyBorder="1" applyAlignment="1">
      <alignment horizontal="left" wrapText="1"/>
    </xf>
    <xf numFmtId="0" fontId="13" fillId="10" borderId="1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5" fillId="8" borderId="0" xfId="0" applyFont="1" applyFill="1"/>
    <xf numFmtId="0" fontId="5" fillId="8" borderId="2" xfId="0" applyFont="1" applyFill="1" applyBorder="1" applyAlignment="1">
      <alignment horizontal="center"/>
    </xf>
    <xf numFmtId="0" fontId="10" fillId="8" borderId="31" xfId="0" applyFont="1" applyFill="1" applyBorder="1"/>
    <xf numFmtId="0" fontId="10" fillId="4" borderId="2" xfId="0" applyFont="1" applyFill="1" applyBorder="1"/>
    <xf numFmtId="0" fontId="10" fillId="8" borderId="2" xfId="0" applyFont="1" applyFill="1" applyBorder="1"/>
    <xf numFmtId="0" fontId="5" fillId="0" borderId="33" xfId="0" applyFont="1" applyBorder="1" applyAlignment="1">
      <alignment horizontal="center"/>
    </xf>
    <xf numFmtId="0" fontId="10" fillId="4" borderId="22" xfId="0" applyFont="1" applyFill="1" applyBorder="1"/>
    <xf numFmtId="0" fontId="5" fillId="0" borderId="7" xfId="0" applyFont="1" applyBorder="1" applyAlignment="1">
      <alignment horizontal="center"/>
    </xf>
    <xf numFmtId="20" fontId="5" fillId="4" borderId="7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20" fontId="5" fillId="4" borderId="23" xfId="0" applyNumberFormat="1" applyFont="1" applyFill="1" applyBorder="1" applyAlignment="1">
      <alignment horizontal="center"/>
    </xf>
    <xf numFmtId="0" fontId="5" fillId="8" borderId="31" xfId="0" applyFont="1" applyFill="1" applyBorder="1" applyAlignment="1">
      <alignment horizontal="center"/>
    </xf>
    <xf numFmtId="0" fontId="5" fillId="8" borderId="22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0" fillId="4" borderId="31" xfId="0" applyFont="1" applyFill="1" applyBorder="1"/>
    <xf numFmtId="0" fontId="5" fillId="0" borderId="22" xfId="0" applyFont="1" applyBorder="1" applyAlignment="1">
      <alignment horizontal="center"/>
    </xf>
    <xf numFmtId="0" fontId="1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7" borderId="0" xfId="0" applyFont="1" applyFill="1"/>
    <xf numFmtId="0" fontId="5" fillId="4" borderId="0" xfId="0" applyFont="1" applyFill="1"/>
    <xf numFmtId="20" fontId="5" fillId="2" borderId="35" xfId="0" applyNumberFormat="1" applyFont="1" applyFill="1" applyBorder="1" applyAlignment="1">
      <alignment horizontal="center"/>
    </xf>
    <xf numFmtId="20" fontId="5" fillId="2" borderId="36" xfId="0" applyNumberFormat="1" applyFont="1" applyFill="1" applyBorder="1" applyAlignment="1">
      <alignment horizontal="center"/>
    </xf>
    <xf numFmtId="20" fontId="5" fillId="4" borderId="37" xfId="0" applyNumberFormat="1" applyFont="1" applyFill="1" applyBorder="1" applyAlignment="1">
      <alignment horizontal="center"/>
    </xf>
    <xf numFmtId="20" fontId="5" fillId="2" borderId="7" xfId="0" applyNumberFormat="1" applyFont="1" applyFill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8" borderId="14" xfId="0" applyFont="1" applyFill="1" applyBorder="1"/>
    <xf numFmtId="0" fontId="10" fillId="7" borderId="2" xfId="0" applyFont="1" applyFill="1" applyBorder="1"/>
    <xf numFmtId="0" fontId="10" fillId="3" borderId="2" xfId="0" applyFont="1" applyFill="1" applyBorder="1"/>
    <xf numFmtId="0" fontId="5" fillId="4" borderId="22" xfId="0" applyFont="1" applyFill="1" applyBorder="1"/>
    <xf numFmtId="0" fontId="10" fillId="8" borderId="6" xfId="0" applyFont="1" applyFill="1" applyBorder="1" applyAlignment="1">
      <alignment horizontal="center"/>
    </xf>
    <xf numFmtId="0" fontId="11" fillId="0" borderId="0" xfId="0" applyFont="1"/>
    <xf numFmtId="20" fontId="6" fillId="0" borderId="0" xfId="0" applyNumberFormat="1" applyFont="1"/>
    <xf numFmtId="0" fontId="5" fillId="0" borderId="21" xfId="0" applyFont="1" applyBorder="1" applyAlignment="1">
      <alignment horizontal="center"/>
    </xf>
    <xf numFmtId="0" fontId="5" fillId="8" borderId="6" xfId="0" applyFont="1" applyFill="1" applyBorder="1"/>
    <xf numFmtId="0" fontId="5" fillId="8" borderId="3" xfId="0" applyFont="1" applyFill="1" applyBorder="1"/>
    <xf numFmtId="0" fontId="5" fillId="8" borderId="33" xfId="0" applyFont="1" applyFill="1" applyBorder="1" applyAlignment="1">
      <alignment horizontal="center"/>
    </xf>
    <xf numFmtId="0" fontId="5" fillId="8" borderId="23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 vertical="center"/>
    </xf>
    <xf numFmtId="20" fontId="5" fillId="3" borderId="20" xfId="0" applyNumberFormat="1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20" fontId="5" fillId="3" borderId="21" xfId="0" applyNumberFormat="1" applyFont="1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20" fontId="5" fillId="2" borderId="41" xfId="0" applyNumberFormat="1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4" borderId="31" xfId="0" applyFont="1" applyFill="1" applyBorder="1"/>
    <xf numFmtId="20" fontId="5" fillId="4" borderId="35" xfId="0" applyNumberFormat="1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20" fontId="5" fillId="4" borderId="39" xfId="0" applyNumberFormat="1" applyFont="1" applyFill="1" applyBorder="1" applyAlignment="1">
      <alignment horizontal="center"/>
    </xf>
    <xf numFmtId="0" fontId="5" fillId="7" borderId="2" xfId="0" applyFont="1" applyFill="1" applyBorder="1"/>
    <xf numFmtId="0" fontId="5" fillId="8" borderId="2" xfId="0" applyFont="1" applyFill="1" applyBorder="1"/>
    <xf numFmtId="0" fontId="5" fillId="4" borderId="2" xfId="0" applyFont="1" applyFill="1" applyBorder="1"/>
    <xf numFmtId="0" fontId="5" fillId="7" borderId="31" xfId="0" applyFont="1" applyFill="1" applyBorder="1"/>
    <xf numFmtId="0" fontId="5" fillId="7" borderId="22" xfId="0" applyFont="1" applyFill="1" applyBorder="1"/>
    <xf numFmtId="20" fontId="5" fillId="7" borderId="41" xfId="0" applyNumberFormat="1" applyFont="1" applyFill="1" applyBorder="1" applyAlignment="1">
      <alignment horizontal="center"/>
    </xf>
    <xf numFmtId="20" fontId="5" fillId="2" borderId="42" xfId="0" applyNumberFormat="1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20" fontId="5" fillId="2" borderId="43" xfId="0" applyNumberFormat="1" applyFont="1" applyFill="1" applyBorder="1" applyAlignment="1">
      <alignment horizontal="center"/>
    </xf>
    <xf numFmtId="20" fontId="5" fillId="2" borderId="22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20" fontId="5" fillId="8" borderId="36" xfId="0" applyNumberFormat="1" applyFont="1" applyFill="1" applyBorder="1" applyAlignment="1">
      <alignment horizontal="center"/>
    </xf>
    <xf numFmtId="0" fontId="5" fillId="0" borderId="46" xfId="0" applyFont="1" applyBorder="1" applyAlignment="1">
      <alignment horizontal="center"/>
    </xf>
    <xf numFmtId="20" fontId="5" fillId="7" borderId="46" xfId="0" applyNumberFormat="1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20" fontId="5" fillId="8" borderId="41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3" xfId="0" applyFont="1" applyFill="1" applyBorder="1"/>
    <xf numFmtId="0" fontId="10" fillId="5" borderId="3" xfId="0" applyFont="1" applyFill="1" applyBorder="1" applyAlignment="1">
      <alignment horizontal="center"/>
    </xf>
    <xf numFmtId="0" fontId="5" fillId="5" borderId="14" xfId="0" applyFont="1" applyFill="1" applyBorder="1"/>
    <xf numFmtId="0" fontId="5" fillId="5" borderId="6" xfId="0" quotePrefix="1" applyFont="1" applyFill="1" applyBorder="1" applyAlignment="1">
      <alignment horizontal="center"/>
    </xf>
    <xf numFmtId="0" fontId="11" fillId="2" borderId="48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5" fillId="0" borderId="26" xfId="0" applyFont="1" applyBorder="1"/>
    <xf numFmtId="0" fontId="11" fillId="7" borderId="6" xfId="0" applyFont="1" applyFill="1" applyBorder="1" applyAlignment="1">
      <alignment horizontal="center" vertical="center"/>
    </xf>
    <xf numFmtId="20" fontId="5" fillId="0" borderId="49" xfId="0" applyNumberFormat="1" applyFont="1" applyBorder="1" applyAlignment="1">
      <alignment horizontal="center"/>
    </xf>
    <xf numFmtId="20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20" fontId="5" fillId="4" borderId="24" xfId="0" applyNumberFormat="1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20" fontId="5" fillId="2" borderId="24" xfId="0" applyNumberFormat="1" applyFont="1" applyFill="1" applyBorder="1" applyAlignment="1">
      <alignment horizontal="center"/>
    </xf>
    <xf numFmtId="20" fontId="5" fillId="0" borderId="27" xfId="0" applyNumberFormat="1" applyFont="1" applyBorder="1" applyAlignment="1">
      <alignment horizontal="center"/>
    </xf>
    <xf numFmtId="0" fontId="5" fillId="0" borderId="49" xfId="0" applyFont="1" applyBorder="1"/>
    <xf numFmtId="0" fontId="5" fillId="0" borderId="24" xfId="0" applyFont="1" applyBorder="1"/>
    <xf numFmtId="20" fontId="5" fillId="3" borderId="24" xfId="0" applyNumberFormat="1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20" fontId="5" fillId="3" borderId="49" xfId="0" applyNumberFormat="1" applyFont="1" applyFill="1" applyBorder="1" applyAlignment="1">
      <alignment horizontal="center"/>
    </xf>
    <xf numFmtId="20" fontId="5" fillId="3" borderId="27" xfId="0" applyNumberFormat="1" applyFont="1" applyFill="1" applyBorder="1" applyAlignment="1">
      <alignment horizontal="center"/>
    </xf>
    <xf numFmtId="0" fontId="5" fillId="0" borderId="27" xfId="0" applyFont="1" applyBorder="1"/>
    <xf numFmtId="0" fontId="5" fillId="0" borderId="51" xfId="0" applyFont="1" applyBorder="1" applyAlignment="1">
      <alignment horizontal="center"/>
    </xf>
    <xf numFmtId="20" fontId="5" fillId="0" borderId="26" xfId="0" applyNumberFormat="1" applyFont="1" applyBorder="1" applyAlignment="1">
      <alignment horizontal="center"/>
    </xf>
    <xf numFmtId="20" fontId="5" fillId="8" borderId="26" xfId="0" applyNumberFormat="1" applyFont="1" applyFill="1" applyBorder="1" applyAlignment="1">
      <alignment horizontal="center"/>
    </xf>
    <xf numFmtId="0" fontId="5" fillId="3" borderId="22" xfId="0" applyFont="1" applyFill="1" applyBorder="1"/>
    <xf numFmtId="20" fontId="5" fillId="0" borderId="49" xfId="0" applyNumberFormat="1" applyFont="1" applyBorder="1"/>
    <xf numFmtId="20" fontId="5" fillId="0" borderId="24" xfId="0" applyNumberFormat="1" applyFont="1" applyBorder="1"/>
    <xf numFmtId="20" fontId="5" fillId="0" borderId="27" xfId="0" applyNumberFormat="1" applyFont="1" applyBorder="1"/>
    <xf numFmtId="20" fontId="5" fillId="0" borderId="26" xfId="0" applyNumberFormat="1" applyFont="1" applyBorder="1"/>
    <xf numFmtId="20" fontId="5" fillId="0" borderId="58" xfId="0" applyNumberFormat="1" applyFont="1" applyBorder="1" applyAlignment="1">
      <alignment horizontal="center"/>
    </xf>
    <xf numFmtId="20" fontId="5" fillId="0" borderId="59" xfId="0" applyNumberFormat="1" applyFont="1" applyBorder="1" applyAlignment="1">
      <alignment horizontal="center"/>
    </xf>
    <xf numFmtId="20" fontId="5" fillId="0" borderId="60" xfId="0" applyNumberFormat="1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20" fontId="5" fillId="0" borderId="61" xfId="0" applyNumberFormat="1" applyFont="1" applyBorder="1" applyAlignment="1">
      <alignment horizontal="center"/>
    </xf>
    <xf numFmtId="20" fontId="5" fillId="4" borderId="59" xfId="0" applyNumberFormat="1" applyFont="1" applyFill="1" applyBorder="1" applyAlignment="1">
      <alignment horizontal="center"/>
    </xf>
    <xf numFmtId="0" fontId="5" fillId="4" borderId="59" xfId="0" applyFont="1" applyFill="1" applyBorder="1" applyAlignment="1">
      <alignment horizontal="center"/>
    </xf>
    <xf numFmtId="20" fontId="5" fillId="4" borderId="62" xfId="0" applyNumberFormat="1" applyFont="1" applyFill="1" applyBorder="1" applyAlignment="1">
      <alignment horizontal="center"/>
    </xf>
    <xf numFmtId="20" fontId="5" fillId="2" borderId="63" xfId="0" applyNumberFormat="1" applyFont="1" applyFill="1" applyBorder="1" applyAlignment="1">
      <alignment horizontal="center"/>
    </xf>
    <xf numFmtId="20" fontId="5" fillId="0" borderId="64" xfId="0" applyNumberFormat="1" applyFont="1" applyBorder="1" applyAlignment="1">
      <alignment horizontal="center"/>
    </xf>
    <xf numFmtId="0" fontId="5" fillId="0" borderId="63" xfId="0" applyFont="1" applyBorder="1"/>
    <xf numFmtId="20" fontId="5" fillId="0" borderId="63" xfId="0" applyNumberFormat="1" applyFont="1" applyBorder="1" applyAlignment="1">
      <alignment horizontal="center"/>
    </xf>
    <xf numFmtId="20" fontId="5" fillId="4" borderId="64" xfId="0" applyNumberFormat="1" applyFont="1" applyFill="1" applyBorder="1" applyAlignment="1">
      <alignment horizontal="center"/>
    </xf>
    <xf numFmtId="0" fontId="5" fillId="0" borderId="67" xfId="0" applyFont="1" applyBorder="1"/>
    <xf numFmtId="0" fontId="5" fillId="0" borderId="68" xfId="0" applyFont="1" applyBorder="1"/>
    <xf numFmtId="20" fontId="5" fillId="0" borderId="69" xfId="0" applyNumberFormat="1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20" fontId="5" fillId="0" borderId="70" xfId="0" applyNumberFormat="1" applyFont="1" applyBorder="1" applyAlignment="1">
      <alignment horizontal="center"/>
    </xf>
    <xf numFmtId="20" fontId="5" fillId="4" borderId="68" xfId="0" applyNumberFormat="1" applyFont="1" applyFill="1" applyBorder="1" applyAlignment="1">
      <alignment horizontal="center"/>
    </xf>
    <xf numFmtId="0" fontId="5" fillId="4" borderId="68" xfId="0" applyFont="1" applyFill="1" applyBorder="1" applyAlignment="1">
      <alignment horizontal="center"/>
    </xf>
    <xf numFmtId="20" fontId="5" fillId="4" borderId="71" xfId="0" applyNumberFormat="1" applyFont="1" applyFill="1" applyBorder="1" applyAlignment="1">
      <alignment horizontal="center"/>
    </xf>
    <xf numFmtId="20" fontId="5" fillId="0" borderId="72" xfId="0" applyNumberFormat="1" applyFont="1" applyBorder="1" applyAlignment="1">
      <alignment horizontal="center"/>
    </xf>
    <xf numFmtId="20" fontId="5" fillId="7" borderId="63" xfId="0" applyNumberFormat="1" applyFont="1" applyFill="1" applyBorder="1" applyAlignment="1">
      <alignment horizontal="center"/>
    </xf>
    <xf numFmtId="20" fontId="5" fillId="0" borderId="73" xfId="0" applyNumberFormat="1" applyFont="1" applyBorder="1" applyAlignment="1">
      <alignment horizontal="center"/>
    </xf>
    <xf numFmtId="20" fontId="5" fillId="0" borderId="74" xfId="0" applyNumberFormat="1" applyFont="1" applyBorder="1" applyAlignment="1">
      <alignment horizontal="center"/>
    </xf>
    <xf numFmtId="20" fontId="5" fillId="0" borderId="51" xfId="0" applyNumberFormat="1" applyFont="1" applyBorder="1" applyAlignment="1">
      <alignment horizontal="center"/>
    </xf>
    <xf numFmtId="20" fontId="5" fillId="3" borderId="50" xfId="0" applyNumberFormat="1" applyFont="1" applyFill="1" applyBorder="1" applyAlignment="1">
      <alignment horizontal="center"/>
    </xf>
    <xf numFmtId="0" fontId="5" fillId="3" borderId="51" xfId="0" applyFont="1" applyFill="1" applyBorder="1" applyAlignment="1">
      <alignment horizontal="center"/>
    </xf>
    <xf numFmtId="20" fontId="5" fillId="3" borderId="52" xfId="0" applyNumberFormat="1" applyFont="1" applyFill="1" applyBorder="1" applyAlignment="1">
      <alignment horizontal="center"/>
    </xf>
    <xf numFmtId="20" fontId="5" fillId="0" borderId="75" xfId="0" applyNumberFormat="1" applyFont="1" applyBorder="1" applyAlignment="1">
      <alignment horizontal="center"/>
    </xf>
    <xf numFmtId="20" fontId="5" fillId="8" borderId="53" xfId="0" applyNumberFormat="1" applyFont="1" applyFill="1" applyBorder="1" applyAlignment="1">
      <alignment horizontal="center"/>
    </xf>
    <xf numFmtId="0" fontId="10" fillId="4" borderId="76" xfId="0" applyFont="1" applyFill="1" applyBorder="1"/>
    <xf numFmtId="0" fontId="10" fillId="7" borderId="77" xfId="0" applyFont="1" applyFill="1" applyBorder="1"/>
    <xf numFmtId="0" fontId="10" fillId="3" borderId="77" xfId="0" applyFont="1" applyFill="1" applyBorder="1"/>
    <xf numFmtId="0" fontId="10" fillId="4" borderId="77" xfId="0" applyFont="1" applyFill="1" applyBorder="1"/>
    <xf numFmtId="0" fontId="5" fillId="4" borderId="78" xfId="0" applyFont="1" applyFill="1" applyBorder="1"/>
    <xf numFmtId="20" fontId="5" fillId="0" borderId="65" xfId="0" applyNumberFormat="1" applyFont="1" applyBorder="1" applyAlignment="1">
      <alignment horizontal="center"/>
    </xf>
    <xf numFmtId="20" fontId="5" fillId="0" borderId="55" xfId="0" applyNumberFormat="1" applyFont="1" applyBorder="1" applyAlignment="1">
      <alignment horizontal="center"/>
    </xf>
    <xf numFmtId="20" fontId="5" fillId="3" borderId="54" xfId="0" applyNumberFormat="1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20" fontId="5" fillId="3" borderId="56" xfId="0" applyNumberFormat="1" applyFont="1" applyFill="1" applyBorder="1" applyAlignment="1">
      <alignment horizontal="center"/>
    </xf>
    <xf numFmtId="20" fontId="5" fillId="0" borderId="55" xfId="0" applyNumberFormat="1" applyFont="1" applyBorder="1"/>
    <xf numFmtId="20" fontId="5" fillId="0" borderId="66" xfId="0" applyNumberFormat="1" applyFont="1" applyBorder="1"/>
    <xf numFmtId="20" fontId="5" fillId="8" borderId="57" xfId="0" applyNumberFormat="1" applyFont="1" applyFill="1" applyBorder="1" applyAlignment="1">
      <alignment horizontal="center"/>
    </xf>
    <xf numFmtId="20" fontId="5" fillId="4" borderId="25" xfId="0" applyNumberFormat="1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8" borderId="24" xfId="0" applyFont="1" applyFill="1" applyBorder="1" applyAlignment="1">
      <alignment horizontal="center"/>
    </xf>
    <xf numFmtId="0" fontId="5" fillId="0" borderId="25" xfId="0" applyFont="1" applyBorder="1"/>
    <xf numFmtId="20" fontId="5" fillId="8" borderId="49" xfId="0" applyNumberFormat="1" applyFont="1" applyFill="1" applyBorder="1" applyAlignment="1">
      <alignment horizontal="center"/>
    </xf>
    <xf numFmtId="20" fontId="5" fillId="8" borderId="27" xfId="0" applyNumberFormat="1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20" fontId="5" fillId="4" borderId="79" xfId="0" applyNumberFormat="1" applyFont="1" applyFill="1" applyBorder="1" applyAlignment="1">
      <alignment horizontal="center"/>
    </xf>
    <xf numFmtId="0" fontId="5" fillId="0" borderId="72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64" xfId="0" applyFont="1" applyBorder="1"/>
    <xf numFmtId="0" fontId="5" fillId="0" borderId="67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20" fontId="5" fillId="4" borderId="80" xfId="0" applyNumberFormat="1" applyFont="1" applyFill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20" fontId="5" fillId="3" borderId="60" xfId="0" applyNumberFormat="1" applyFont="1" applyFill="1" applyBorder="1" applyAlignment="1">
      <alignment horizontal="center"/>
    </xf>
    <xf numFmtId="0" fontId="5" fillId="3" borderId="59" xfId="0" applyFont="1" applyFill="1" applyBorder="1" applyAlignment="1">
      <alignment horizontal="center"/>
    </xf>
    <xf numFmtId="20" fontId="5" fillId="3" borderId="61" xfId="0" applyNumberFormat="1" applyFont="1" applyFill="1" applyBorder="1" applyAlignment="1">
      <alignment horizontal="center"/>
    </xf>
    <xf numFmtId="0" fontId="5" fillId="0" borderId="79" xfId="0" applyFont="1" applyBorder="1" applyAlignment="1">
      <alignment horizontal="center"/>
    </xf>
    <xf numFmtId="20" fontId="5" fillId="8" borderId="72" xfId="0" applyNumberFormat="1" applyFont="1" applyFill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5" fillId="0" borderId="69" xfId="0" applyFont="1" applyBorder="1"/>
    <xf numFmtId="0" fontId="5" fillId="0" borderId="70" xfId="0" applyFont="1" applyBorder="1"/>
    <xf numFmtId="0" fontId="5" fillId="0" borderId="73" xfId="0" applyFont="1" applyBorder="1"/>
    <xf numFmtId="20" fontId="5" fillId="0" borderId="25" xfId="0" applyNumberFormat="1" applyFont="1" applyBorder="1" applyAlignment="1">
      <alignment horizontal="center"/>
    </xf>
    <xf numFmtId="20" fontId="5" fillId="0" borderId="79" xfId="0" applyNumberFormat="1" applyFont="1" applyBorder="1" applyAlignment="1">
      <alignment horizontal="center"/>
    </xf>
    <xf numFmtId="20" fontId="5" fillId="0" borderId="62" xfId="0" applyNumberFormat="1" applyFont="1" applyBorder="1" applyAlignment="1">
      <alignment horizontal="center"/>
    </xf>
    <xf numFmtId="20" fontId="5" fillId="2" borderId="67" xfId="0" applyNumberFormat="1" applyFont="1" applyFill="1" applyBorder="1" applyAlignment="1">
      <alignment horizontal="center"/>
    </xf>
    <xf numFmtId="20" fontId="5" fillId="2" borderId="68" xfId="0" applyNumberFormat="1" applyFont="1" applyFill="1" applyBorder="1" applyAlignment="1">
      <alignment horizontal="center"/>
    </xf>
    <xf numFmtId="20" fontId="5" fillId="0" borderId="68" xfId="0" applyNumberFormat="1" applyFont="1" applyBorder="1" applyAlignment="1">
      <alignment horizontal="center"/>
    </xf>
    <xf numFmtId="20" fontId="5" fillId="0" borderId="80" xfId="0" applyNumberFormat="1" applyFont="1" applyBorder="1" applyAlignment="1">
      <alignment horizontal="center"/>
    </xf>
    <xf numFmtId="20" fontId="5" fillId="7" borderId="68" xfId="0" applyNumberFormat="1" applyFont="1" applyFill="1" applyBorder="1" applyAlignment="1">
      <alignment horizontal="center"/>
    </xf>
    <xf numFmtId="20" fontId="5" fillId="0" borderId="71" xfId="0" applyNumberFormat="1" applyFont="1" applyBorder="1" applyAlignment="1">
      <alignment horizontal="center"/>
    </xf>
    <xf numFmtId="20" fontId="5" fillId="2" borderId="58" xfId="0" applyNumberFormat="1" applyFont="1" applyFill="1" applyBorder="1" applyAlignment="1">
      <alignment horizontal="center"/>
    </xf>
    <xf numFmtId="20" fontId="5" fillId="2" borderId="59" xfId="0" applyNumberFormat="1" applyFont="1" applyFill="1" applyBorder="1" applyAlignment="1">
      <alignment horizontal="center"/>
    </xf>
    <xf numFmtId="20" fontId="5" fillId="0" borderId="67" xfId="0" applyNumberFormat="1" applyFont="1" applyBorder="1" applyAlignment="1">
      <alignment horizontal="center"/>
    </xf>
    <xf numFmtId="20" fontId="5" fillId="7" borderId="58" xfId="0" applyNumberFormat="1" applyFont="1" applyFill="1" applyBorder="1" applyAlignment="1">
      <alignment horizontal="center"/>
    </xf>
    <xf numFmtId="0" fontId="21" fillId="0" borderId="63" xfId="0" applyFont="1" applyBorder="1" applyAlignment="1">
      <alignment horizontal="center"/>
    </xf>
    <xf numFmtId="20" fontId="5" fillId="3" borderId="69" xfId="0" applyNumberFormat="1" applyFont="1" applyFill="1" applyBorder="1" applyAlignment="1">
      <alignment horizontal="center"/>
    </xf>
    <xf numFmtId="0" fontId="5" fillId="3" borderId="68" xfId="0" applyFont="1" applyFill="1" applyBorder="1" applyAlignment="1">
      <alignment horizontal="center"/>
    </xf>
    <xf numFmtId="20" fontId="5" fillId="3" borderId="70" xfId="0" applyNumberFormat="1" applyFont="1" applyFill="1" applyBorder="1" applyAlignment="1">
      <alignment horizontal="center"/>
    </xf>
    <xf numFmtId="20" fontId="5" fillId="8" borderId="73" xfId="0" applyNumberFormat="1" applyFont="1" applyFill="1" applyBorder="1" applyAlignment="1">
      <alignment horizontal="center"/>
    </xf>
    <xf numFmtId="0" fontId="10" fillId="7" borderId="22" xfId="0" applyFont="1" applyFill="1" applyBorder="1"/>
    <xf numFmtId="0" fontId="5" fillId="8" borderId="31" xfId="0" applyFont="1" applyFill="1" applyBorder="1"/>
    <xf numFmtId="0" fontId="5" fillId="8" borderId="22" xfId="0" applyFont="1" applyFill="1" applyBorder="1"/>
    <xf numFmtId="0" fontId="8" fillId="0" borderId="31" xfId="0" quotePrefix="1" applyFont="1" applyBorder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8" borderId="12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20" fontId="5" fillId="2" borderId="27" xfId="0" applyNumberFormat="1" applyFont="1" applyFill="1" applyBorder="1" applyAlignment="1">
      <alignment horizontal="center"/>
    </xf>
    <xf numFmtId="20" fontId="5" fillId="7" borderId="28" xfId="0" applyNumberFormat="1" applyFont="1" applyFill="1" applyBorder="1" applyAlignment="1">
      <alignment horizontal="center"/>
    </xf>
    <xf numFmtId="20" fontId="4" fillId="0" borderId="0" xfId="0" applyNumberFormat="1" applyFont="1" applyAlignment="1">
      <alignment vertical="center"/>
    </xf>
    <xf numFmtId="0" fontId="29" fillId="0" borderId="0" xfId="0" applyFont="1"/>
    <xf numFmtId="0" fontId="29" fillId="0" borderId="0" xfId="0" applyFont="1" applyAlignment="1">
      <alignment horizontal="center"/>
    </xf>
    <xf numFmtId="20" fontId="10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4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5" fillId="7" borderId="4" xfId="0" applyFont="1" applyFill="1" applyBorder="1"/>
    <xf numFmtId="0" fontId="5" fillId="4" borderId="4" xfId="0" applyFont="1" applyFill="1" applyBorder="1"/>
    <xf numFmtId="0" fontId="5" fillId="0" borderId="8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20" fontId="5" fillId="2" borderId="51" xfId="0" applyNumberFormat="1" applyFont="1" applyFill="1" applyBorder="1" applyAlignment="1">
      <alignment horizontal="center"/>
    </xf>
    <xf numFmtId="20" fontId="5" fillId="2" borderId="52" xfId="0" applyNumberFormat="1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5" fillId="8" borderId="32" xfId="0" applyFont="1" applyFill="1" applyBorder="1" applyAlignment="1">
      <alignment horizontal="center"/>
    </xf>
    <xf numFmtId="20" fontId="5" fillId="2" borderId="0" xfId="0" applyNumberFormat="1" applyFont="1" applyFill="1" applyAlignment="1">
      <alignment horizontal="center"/>
    </xf>
    <xf numFmtId="20" fontId="5" fillId="2" borderId="82" xfId="0" applyNumberFormat="1" applyFont="1" applyFill="1" applyBorder="1" applyAlignment="1">
      <alignment horizontal="center"/>
    </xf>
    <xf numFmtId="0" fontId="5" fillId="0" borderId="82" xfId="0" applyFont="1" applyBorder="1" applyAlignment="1">
      <alignment horizontal="center"/>
    </xf>
    <xf numFmtId="164" fontId="25" fillId="8" borderId="3" xfId="0" applyNumberFormat="1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5" fillId="0" borderId="83" xfId="0" applyFont="1" applyBorder="1" applyAlignment="1">
      <alignment horizontal="center"/>
    </xf>
    <xf numFmtId="0" fontId="5" fillId="0" borderId="84" xfId="0" applyFont="1" applyBorder="1" applyAlignment="1">
      <alignment horizontal="center"/>
    </xf>
    <xf numFmtId="20" fontId="5" fillId="4" borderId="83" xfId="0" applyNumberFormat="1" applyFont="1" applyFill="1" applyBorder="1" applyAlignment="1">
      <alignment horizontal="center"/>
    </xf>
    <xf numFmtId="0" fontId="5" fillId="4" borderId="83" xfId="0" applyFont="1" applyFill="1" applyBorder="1" applyAlignment="1">
      <alignment horizontal="center"/>
    </xf>
    <xf numFmtId="20" fontId="5" fillId="4" borderId="85" xfId="0" applyNumberFormat="1" applyFont="1" applyFill="1" applyBorder="1" applyAlignment="1">
      <alignment horizontal="center"/>
    </xf>
    <xf numFmtId="0" fontId="5" fillId="0" borderId="86" xfId="0" applyFont="1" applyBorder="1" applyAlignment="1">
      <alignment horizontal="center"/>
    </xf>
    <xf numFmtId="0" fontId="5" fillId="0" borderId="87" xfId="0" applyFont="1" applyBorder="1" applyAlignment="1">
      <alignment horizontal="center"/>
    </xf>
    <xf numFmtId="0" fontId="5" fillId="0" borderId="88" xfId="0" applyFont="1" applyBorder="1" applyAlignment="1">
      <alignment horizontal="center"/>
    </xf>
    <xf numFmtId="20" fontId="5" fillId="3" borderId="7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20" fontId="5" fillId="3" borderId="88" xfId="0" applyNumberFormat="1" applyFont="1" applyFill="1" applyBorder="1" applyAlignment="1">
      <alignment horizontal="center"/>
    </xf>
    <xf numFmtId="0" fontId="5" fillId="0" borderId="89" xfId="0" applyFont="1" applyBorder="1" applyAlignment="1">
      <alignment horizontal="center"/>
    </xf>
    <xf numFmtId="20" fontId="5" fillId="8" borderId="90" xfId="0" applyNumberFormat="1" applyFont="1" applyFill="1" applyBorder="1" applyAlignment="1">
      <alignment horizontal="center"/>
    </xf>
    <xf numFmtId="0" fontId="5" fillId="7" borderId="6" xfId="0" applyFont="1" applyFill="1" applyBorder="1"/>
    <xf numFmtId="0" fontId="5" fillId="4" borderId="14" xfId="0" applyFont="1" applyFill="1" applyBorder="1"/>
    <xf numFmtId="0" fontId="5" fillId="0" borderId="91" xfId="0" applyFont="1" applyBorder="1" applyAlignment="1">
      <alignment horizontal="center"/>
    </xf>
    <xf numFmtId="0" fontId="5" fillId="0" borderId="92" xfId="0" applyFont="1" applyBorder="1" applyAlignment="1">
      <alignment horizontal="center"/>
    </xf>
    <xf numFmtId="20" fontId="5" fillId="2" borderId="92" xfId="0" applyNumberFormat="1" applyFont="1" applyFill="1" applyBorder="1" applyAlignment="1">
      <alignment horizontal="center"/>
    </xf>
    <xf numFmtId="0" fontId="5" fillId="0" borderId="90" xfId="0" applyFont="1" applyBorder="1" applyAlignment="1">
      <alignment horizontal="center"/>
    </xf>
    <xf numFmtId="20" fontId="5" fillId="2" borderId="86" xfId="0" applyNumberFormat="1" applyFont="1" applyFill="1" applyBorder="1" applyAlignment="1">
      <alignment horizontal="center"/>
    </xf>
    <xf numFmtId="0" fontId="5" fillId="0" borderId="85" xfId="0" applyFont="1" applyBorder="1" applyAlignment="1">
      <alignment horizontal="center"/>
    </xf>
    <xf numFmtId="20" fontId="5" fillId="7" borderId="89" xfId="0" applyNumberFormat="1" applyFont="1" applyFill="1" applyBorder="1" applyAlignment="1">
      <alignment horizontal="center"/>
    </xf>
    <xf numFmtId="20" fontId="5" fillId="2" borderId="91" xfId="0" applyNumberFormat="1" applyFont="1" applyFill="1" applyBorder="1" applyAlignment="1">
      <alignment horizontal="center"/>
    </xf>
    <xf numFmtId="20" fontId="5" fillId="2" borderId="83" xfId="0" applyNumberFormat="1" applyFont="1" applyFill="1" applyBorder="1" applyAlignment="1">
      <alignment horizontal="center"/>
    </xf>
    <xf numFmtId="20" fontId="5" fillId="2" borderId="84" xfId="0" applyNumberFormat="1" applyFont="1" applyFill="1" applyBorder="1" applyAlignment="1">
      <alignment horizontal="center"/>
    </xf>
    <xf numFmtId="20" fontId="5" fillId="4" borderId="93" xfId="0" applyNumberFormat="1" applyFont="1" applyFill="1" applyBorder="1" applyAlignment="1">
      <alignment horizontal="center"/>
    </xf>
    <xf numFmtId="0" fontId="5" fillId="4" borderId="93" xfId="0" applyFont="1" applyFill="1" applyBorder="1" applyAlignment="1">
      <alignment horizontal="center"/>
    </xf>
    <xf numFmtId="20" fontId="5" fillId="4" borderId="94" xfId="0" applyNumberFormat="1" applyFont="1" applyFill="1" applyBorder="1" applyAlignment="1">
      <alignment horizontal="center"/>
    </xf>
    <xf numFmtId="20" fontId="5" fillId="7" borderId="45" xfId="0" applyNumberFormat="1" applyFont="1" applyFill="1" applyBorder="1" applyAlignment="1">
      <alignment horizontal="center"/>
    </xf>
    <xf numFmtId="20" fontId="5" fillId="0" borderId="95" xfId="0" applyNumberFormat="1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20" fontId="5" fillId="0" borderId="37" xfId="0" applyNumberFormat="1" applyFont="1" applyBorder="1" applyAlignment="1">
      <alignment horizontal="center"/>
    </xf>
    <xf numFmtId="20" fontId="5" fillId="0" borderId="46" xfId="0" applyNumberFormat="1" applyFont="1" applyBorder="1" applyAlignment="1">
      <alignment horizontal="center"/>
    </xf>
    <xf numFmtId="20" fontId="5" fillId="0" borderId="96" xfId="0" applyNumberFormat="1" applyFont="1" applyBorder="1" applyAlignment="1">
      <alignment horizontal="center"/>
    </xf>
    <xf numFmtId="20" fontId="5" fillId="0" borderId="45" xfId="0" applyNumberFormat="1" applyFont="1" applyBorder="1" applyAlignment="1">
      <alignment horizontal="center"/>
    </xf>
    <xf numFmtId="20" fontId="5" fillId="8" borderId="87" xfId="0" applyNumberFormat="1" applyFont="1" applyFill="1" applyBorder="1" applyAlignment="1">
      <alignment horizontal="center"/>
    </xf>
    <xf numFmtId="0" fontId="5" fillId="0" borderId="37" xfId="0" applyFont="1" applyBorder="1"/>
    <xf numFmtId="0" fontId="5" fillId="0" borderId="46" xfId="0" applyFont="1" applyBorder="1"/>
    <xf numFmtId="0" fontId="5" fillId="0" borderId="47" xfId="0" applyFont="1" applyBorder="1"/>
    <xf numFmtId="20" fontId="5" fillId="8" borderId="97" xfId="0" applyNumberFormat="1" applyFont="1" applyFill="1" applyBorder="1" applyAlignment="1">
      <alignment horizontal="center"/>
    </xf>
    <xf numFmtId="20" fontId="5" fillId="3" borderId="83" xfId="0" applyNumberFormat="1" applyFont="1" applyFill="1" applyBorder="1" applyAlignment="1">
      <alignment horizontal="center"/>
    </xf>
    <xf numFmtId="0" fontId="5" fillId="3" borderId="83" xfId="0" applyFont="1" applyFill="1" applyBorder="1" applyAlignment="1">
      <alignment horizontal="center"/>
    </xf>
    <xf numFmtId="20" fontId="5" fillId="3" borderId="84" xfId="0" applyNumberFormat="1" applyFont="1" applyFill="1" applyBorder="1" applyAlignment="1">
      <alignment horizontal="center"/>
    </xf>
    <xf numFmtId="0" fontId="5" fillId="0" borderId="43" xfId="0" applyFont="1" applyBorder="1"/>
    <xf numFmtId="0" fontId="5" fillId="0" borderId="22" xfId="0" applyFont="1" applyBorder="1"/>
    <xf numFmtId="0" fontId="5" fillId="0" borderId="7" xfId="0" applyFont="1" applyBorder="1"/>
    <xf numFmtId="0" fontId="5" fillId="0" borderId="41" xfId="0" applyFont="1" applyBorder="1"/>
    <xf numFmtId="20" fontId="5" fillId="3" borderId="93" xfId="0" applyNumberFormat="1" applyFont="1" applyFill="1" applyBorder="1" applyAlignment="1">
      <alignment horizontal="center"/>
    </xf>
    <xf numFmtId="0" fontId="5" fillId="3" borderId="93" xfId="0" applyFont="1" applyFill="1" applyBorder="1" applyAlignment="1">
      <alignment horizontal="center"/>
    </xf>
    <xf numFmtId="20" fontId="5" fillId="3" borderId="98" xfId="0" applyNumberFormat="1" applyFont="1" applyFill="1" applyBorder="1" applyAlignment="1">
      <alignment horizontal="center"/>
    </xf>
    <xf numFmtId="0" fontId="5" fillId="0" borderId="42" xfId="0" applyFont="1" applyBorder="1"/>
    <xf numFmtId="0" fontId="5" fillId="0" borderId="35" xfId="0" applyFont="1" applyBorder="1"/>
    <xf numFmtId="0" fontId="5" fillId="0" borderId="36" xfId="0" applyFont="1" applyBorder="1"/>
    <xf numFmtId="0" fontId="5" fillId="0" borderId="45" xfId="0" applyFont="1" applyBorder="1"/>
    <xf numFmtId="0" fontId="5" fillId="0" borderId="95" xfId="0" applyFont="1" applyBorder="1"/>
    <xf numFmtId="0" fontId="5" fillId="0" borderId="96" xfId="0" applyFont="1" applyBorder="1"/>
    <xf numFmtId="0" fontId="5" fillId="7" borderId="99" xfId="0" applyFont="1" applyFill="1" applyBorder="1"/>
    <xf numFmtId="0" fontId="10" fillId="8" borderId="100" xfId="0" applyFont="1" applyFill="1" applyBorder="1"/>
    <xf numFmtId="0" fontId="5" fillId="4" borderId="100" xfId="0" applyFont="1" applyFill="1" applyBorder="1"/>
    <xf numFmtId="0" fontId="5" fillId="7" borderId="100" xfId="0" applyFont="1" applyFill="1" applyBorder="1"/>
    <xf numFmtId="0" fontId="5" fillId="8" borderId="100" xfId="0" applyFont="1" applyFill="1" applyBorder="1"/>
    <xf numFmtId="0" fontId="10" fillId="4" borderId="100" xfId="0" applyFont="1" applyFill="1" applyBorder="1"/>
    <xf numFmtId="0" fontId="5" fillId="4" borderId="101" xfId="0" applyFont="1" applyFill="1" applyBorder="1"/>
    <xf numFmtId="0" fontId="5" fillId="5" borderId="102" xfId="0" applyFont="1" applyFill="1" applyBorder="1" applyAlignment="1">
      <alignment horizontal="center"/>
    </xf>
    <xf numFmtId="0" fontId="5" fillId="5" borderId="103" xfId="0" applyFont="1" applyFill="1" applyBorder="1" applyAlignment="1">
      <alignment horizontal="center"/>
    </xf>
    <xf numFmtId="0" fontId="5" fillId="5" borderId="104" xfId="0" applyFont="1" applyFill="1" applyBorder="1" applyAlignment="1">
      <alignment horizontal="center"/>
    </xf>
    <xf numFmtId="0" fontId="5" fillId="5" borderId="105" xfId="0" applyFont="1" applyFill="1" applyBorder="1" applyAlignment="1">
      <alignment horizontal="center"/>
    </xf>
    <xf numFmtId="0" fontId="5" fillId="5" borderId="106" xfId="0" applyFont="1" applyFill="1" applyBorder="1" applyAlignment="1">
      <alignment horizontal="center"/>
    </xf>
    <xf numFmtId="0" fontId="5" fillId="5" borderId="107" xfId="0" applyFont="1" applyFill="1" applyBorder="1" applyAlignment="1">
      <alignment horizontal="center"/>
    </xf>
    <xf numFmtId="0" fontId="27" fillId="5" borderId="6" xfId="0" applyFont="1" applyFill="1" applyBorder="1" applyAlignment="1">
      <alignment horizontal="center"/>
    </xf>
    <xf numFmtId="164" fontId="28" fillId="5" borderId="3" xfId="0" applyNumberFormat="1" applyFont="1" applyFill="1" applyBorder="1" applyAlignment="1">
      <alignment horizontal="center"/>
    </xf>
    <xf numFmtId="0" fontId="27" fillId="5" borderId="3" xfId="0" applyFont="1" applyFill="1" applyBorder="1" applyAlignment="1">
      <alignment horizontal="center"/>
    </xf>
    <xf numFmtId="0" fontId="28" fillId="5" borderId="3" xfId="0" applyFont="1" applyFill="1" applyBorder="1" applyAlignment="1">
      <alignment horizontal="center"/>
    </xf>
    <xf numFmtId="0" fontId="5" fillId="4" borderId="99" xfId="0" applyFont="1" applyFill="1" applyBorder="1"/>
    <xf numFmtId="0" fontId="5" fillId="8" borderId="99" xfId="0" applyFont="1" applyFill="1" applyBorder="1"/>
    <xf numFmtId="0" fontId="5" fillId="8" borderId="101" xfId="0" applyFont="1" applyFill="1" applyBorder="1"/>
    <xf numFmtId="0" fontId="5" fillId="5" borderId="1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/>
    </xf>
    <xf numFmtId="20" fontId="5" fillId="0" borderId="0" xfId="0" applyNumberFormat="1" applyFont="1" applyAlignment="1">
      <alignment vertical="center"/>
    </xf>
    <xf numFmtId="0" fontId="17" fillId="0" borderId="108" xfId="0" applyFont="1" applyBorder="1"/>
    <xf numFmtId="0" fontId="11" fillId="4" borderId="10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5" fillId="0" borderId="34" xfId="0" applyFont="1" applyBorder="1"/>
    <xf numFmtId="0" fontId="2" fillId="0" borderId="0" xfId="3817" applyFill="1"/>
    <xf numFmtId="0" fontId="2" fillId="0" borderId="0" xfId="3817" applyAlignment="1">
      <alignment vertical="center"/>
    </xf>
    <xf numFmtId="0" fontId="2" fillId="0" borderId="0" xfId="3817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1" fillId="0" borderId="0" xfId="0" applyFont="1" applyAlignment="1">
      <alignment horizontal="left" vertical="top"/>
    </xf>
    <xf numFmtId="0" fontId="30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4" fontId="7" fillId="0" borderId="0" xfId="0" applyNumberFormat="1" applyFont="1" applyAlignment="1">
      <alignment horizontal="center" vertical="center"/>
    </xf>
    <xf numFmtId="20" fontId="10" fillId="0" borderId="0" xfId="0" applyNumberFormat="1" applyFont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6" fillId="8" borderId="12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12" borderId="10" xfId="0" applyFont="1" applyFill="1" applyBorder="1" applyAlignment="1">
      <alignment horizontal="center"/>
    </xf>
    <xf numFmtId="0" fontId="5" fillId="12" borderId="11" xfId="0" applyFont="1" applyFill="1" applyBorder="1" applyAlignment="1">
      <alignment horizontal="center"/>
    </xf>
    <xf numFmtId="0" fontId="5" fillId="12" borderId="12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20" fontId="16" fillId="7" borderId="22" xfId="0" applyNumberFormat="1" applyFont="1" applyFill="1" applyBorder="1" applyAlignment="1">
      <alignment horizontal="center" vertical="center" wrapText="1"/>
    </xf>
    <xf numFmtId="20" fontId="16" fillId="7" borderId="7" xfId="0" applyNumberFormat="1" applyFont="1" applyFill="1" applyBorder="1" applyAlignment="1">
      <alignment horizontal="center" vertical="center" wrapText="1"/>
    </xf>
    <xf numFmtId="20" fontId="4" fillId="7" borderId="31" xfId="0" applyNumberFormat="1" applyFont="1" applyFill="1" applyBorder="1" applyAlignment="1">
      <alignment horizontal="center" vertical="center"/>
    </xf>
    <xf numFmtId="20" fontId="4" fillId="7" borderId="5" xfId="0" applyNumberFormat="1" applyFont="1" applyFill="1" applyBorder="1" applyAlignment="1">
      <alignment horizontal="center" vertical="center"/>
    </xf>
    <xf numFmtId="20" fontId="4" fillId="7" borderId="32" xfId="0" applyNumberFormat="1" applyFont="1" applyFill="1" applyBorder="1" applyAlignment="1">
      <alignment horizontal="center" vertical="center"/>
    </xf>
    <xf numFmtId="20" fontId="4" fillId="7" borderId="22" xfId="0" applyNumberFormat="1" applyFont="1" applyFill="1" applyBorder="1" applyAlignment="1">
      <alignment horizontal="center" vertical="center"/>
    </xf>
    <xf numFmtId="20" fontId="4" fillId="7" borderId="7" xfId="0" applyNumberFormat="1" applyFont="1" applyFill="1" applyBorder="1" applyAlignment="1">
      <alignment horizontal="center" vertical="center"/>
    </xf>
    <xf numFmtId="20" fontId="4" fillId="7" borderId="23" xfId="0" applyNumberFormat="1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wrapText="1"/>
    </xf>
    <xf numFmtId="0" fontId="15" fillId="7" borderId="5" xfId="0" applyFont="1" applyFill="1" applyBorder="1" applyAlignment="1">
      <alignment horizontal="center" wrapText="1"/>
    </xf>
    <xf numFmtId="0" fontId="15" fillId="7" borderId="32" xfId="0" applyFont="1" applyFill="1" applyBorder="1" applyAlignment="1">
      <alignment horizontal="center" wrapText="1"/>
    </xf>
    <xf numFmtId="0" fontId="15" fillId="7" borderId="2" xfId="0" applyFont="1" applyFill="1" applyBorder="1" applyAlignment="1">
      <alignment horizontal="center" wrapText="1"/>
    </xf>
    <xf numFmtId="0" fontId="15" fillId="7" borderId="0" xfId="0" applyFont="1" applyFill="1" applyAlignment="1">
      <alignment horizontal="center" wrapText="1"/>
    </xf>
    <xf numFmtId="0" fontId="15" fillId="7" borderId="33" xfId="0" applyFont="1" applyFill="1" applyBorder="1" applyAlignment="1">
      <alignment horizontal="center" wrapText="1"/>
    </xf>
    <xf numFmtId="0" fontId="15" fillId="7" borderId="31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110" xfId="0" applyFont="1" applyFill="1" applyBorder="1" applyAlignment="1">
      <alignment horizontal="center" vertical="center" wrapText="1"/>
    </xf>
    <xf numFmtId="0" fontId="15" fillId="7" borderId="32" xfId="0" applyFont="1" applyFill="1" applyBorder="1" applyAlignment="1">
      <alignment horizontal="center" vertical="center" wrapText="1"/>
    </xf>
    <xf numFmtId="0" fontId="15" fillId="7" borderId="109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20" fontId="4" fillId="8" borderId="31" xfId="0" applyNumberFormat="1" applyFont="1" applyFill="1" applyBorder="1" applyAlignment="1">
      <alignment horizontal="center" vertical="center"/>
    </xf>
    <xf numFmtId="20" fontId="4" fillId="8" borderId="5" xfId="0" applyNumberFormat="1" applyFont="1" applyFill="1" applyBorder="1" applyAlignment="1">
      <alignment horizontal="center" vertical="center"/>
    </xf>
    <xf numFmtId="20" fontId="4" fillId="8" borderId="32" xfId="0" applyNumberFormat="1" applyFont="1" applyFill="1" applyBorder="1" applyAlignment="1">
      <alignment horizontal="center" vertical="center"/>
    </xf>
    <xf numFmtId="20" fontId="4" fillId="8" borderId="22" xfId="0" applyNumberFormat="1" applyFont="1" applyFill="1" applyBorder="1" applyAlignment="1">
      <alignment horizontal="center" vertical="center"/>
    </xf>
    <xf numFmtId="20" fontId="4" fillId="8" borderId="7" xfId="0" applyNumberFormat="1" applyFont="1" applyFill="1" applyBorder="1" applyAlignment="1">
      <alignment horizontal="center" vertical="center"/>
    </xf>
    <xf numFmtId="20" fontId="4" fillId="8" borderId="23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15" fillId="8" borderId="31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32" xfId="0" applyFont="1" applyFill="1" applyBorder="1" applyAlignment="1">
      <alignment horizontal="center" vertical="center" wrapText="1"/>
    </xf>
    <xf numFmtId="0" fontId="15" fillId="8" borderId="22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1" fillId="7" borderId="31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  <xf numFmtId="0" fontId="11" fillId="8" borderId="31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/>
    </xf>
    <xf numFmtId="20" fontId="9" fillId="10" borderId="0" xfId="0" applyNumberFormat="1" applyFont="1" applyFill="1" applyAlignment="1">
      <alignment horizontal="center" vertical="center"/>
    </xf>
    <xf numFmtId="20" fontId="4" fillId="0" borderId="0" xfId="0" applyNumberFormat="1" applyFont="1" applyAlignment="1">
      <alignment horizontal="center" vertical="center"/>
    </xf>
    <xf numFmtId="20" fontId="4" fillId="10" borderId="0" xfId="0" applyNumberFormat="1" applyFont="1" applyFill="1" applyAlignment="1">
      <alignment horizontal="center" vertical="center"/>
    </xf>
    <xf numFmtId="20" fontId="4" fillId="5" borderId="31" xfId="0" applyNumberFormat="1" applyFont="1" applyFill="1" applyBorder="1" applyAlignment="1">
      <alignment horizontal="center" vertical="center"/>
    </xf>
    <xf numFmtId="20" fontId="4" fillId="5" borderId="5" xfId="0" applyNumberFormat="1" applyFont="1" applyFill="1" applyBorder="1" applyAlignment="1">
      <alignment horizontal="center" vertical="center"/>
    </xf>
    <xf numFmtId="20" fontId="4" fillId="5" borderId="32" xfId="0" applyNumberFormat="1" applyFont="1" applyFill="1" applyBorder="1" applyAlignment="1">
      <alignment horizontal="center" vertical="center"/>
    </xf>
    <xf numFmtId="20" fontId="4" fillId="5" borderId="22" xfId="0" applyNumberFormat="1" applyFont="1" applyFill="1" applyBorder="1" applyAlignment="1">
      <alignment horizontal="center" vertical="center"/>
    </xf>
    <xf numFmtId="20" fontId="4" fillId="5" borderId="7" xfId="0" applyNumberFormat="1" applyFont="1" applyFill="1" applyBorder="1" applyAlignment="1">
      <alignment horizontal="center" vertical="center"/>
    </xf>
    <xf numFmtId="20" fontId="4" fillId="5" borderId="23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15" fillId="11" borderId="6" xfId="0" applyFont="1" applyFill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3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20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20" fontId="4" fillId="8" borderId="31" xfId="0" applyNumberFormat="1" applyFont="1" applyFill="1" applyBorder="1" applyAlignment="1">
      <alignment horizontal="right" vertical="center"/>
    </xf>
    <xf numFmtId="20" fontId="4" fillId="8" borderId="5" xfId="0" applyNumberFormat="1" applyFont="1" applyFill="1" applyBorder="1" applyAlignment="1">
      <alignment horizontal="right" vertical="center"/>
    </xf>
    <xf numFmtId="20" fontId="4" fillId="8" borderId="22" xfId="0" applyNumberFormat="1" applyFont="1" applyFill="1" applyBorder="1" applyAlignment="1">
      <alignment horizontal="right" vertical="center"/>
    </xf>
    <xf numFmtId="20" fontId="4" fillId="8" borderId="7" xfId="0" applyNumberFormat="1" applyFont="1" applyFill="1" applyBorder="1" applyAlignment="1">
      <alignment horizontal="right" vertical="center"/>
    </xf>
    <xf numFmtId="20" fontId="4" fillId="8" borderId="5" xfId="0" applyNumberFormat="1" applyFont="1" applyFill="1" applyBorder="1" applyAlignment="1">
      <alignment horizontal="left" vertical="center"/>
    </xf>
    <xf numFmtId="20" fontId="4" fillId="8" borderId="32" xfId="0" applyNumberFormat="1" applyFont="1" applyFill="1" applyBorder="1" applyAlignment="1">
      <alignment horizontal="left" vertical="center"/>
    </xf>
    <xf numFmtId="20" fontId="4" fillId="8" borderId="7" xfId="0" applyNumberFormat="1" applyFont="1" applyFill="1" applyBorder="1" applyAlignment="1">
      <alignment horizontal="left" vertical="center"/>
    </xf>
    <xf numFmtId="20" fontId="4" fillId="8" borderId="23" xfId="0" applyNumberFormat="1" applyFont="1" applyFill="1" applyBorder="1" applyAlignment="1">
      <alignment horizontal="left" vertical="center"/>
    </xf>
    <xf numFmtId="0" fontId="15" fillId="11" borderId="31" xfId="0" applyFont="1" applyFill="1" applyBorder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 wrapText="1"/>
    </xf>
    <xf numFmtId="0" fontId="15" fillId="11" borderId="32" xfId="0" applyFont="1" applyFill="1" applyBorder="1" applyAlignment="1">
      <alignment horizontal="center" vertical="center" wrapText="1"/>
    </xf>
    <xf numFmtId="0" fontId="15" fillId="11" borderId="22" xfId="0" applyFont="1" applyFill="1" applyBorder="1" applyAlignment="1">
      <alignment horizontal="center" vertical="center" wrapText="1"/>
    </xf>
    <xf numFmtId="0" fontId="15" fillId="11" borderId="7" xfId="0" applyFont="1" applyFill="1" applyBorder="1" applyAlignment="1">
      <alignment horizontal="center" vertical="center" wrapText="1"/>
    </xf>
    <xf numFmtId="0" fontId="15" fillId="11" borderId="2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 wrapText="1"/>
    </xf>
    <xf numFmtId="0" fontId="15" fillId="8" borderId="14" xfId="0" applyFont="1" applyFill="1" applyBorder="1" applyAlignment="1">
      <alignment horizontal="center" vertical="center" wrapText="1"/>
    </xf>
    <xf numFmtId="0" fontId="15" fillId="9" borderId="31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5" fillId="9" borderId="23" xfId="0" applyFont="1" applyFill="1" applyBorder="1" applyAlignment="1">
      <alignment horizontal="center" vertical="center" wrapText="1"/>
    </xf>
  </cellXfs>
  <cellStyles count="3818"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Benyttet hyperkobling" xfId="52" builtinId="9" hidden="1"/>
    <cellStyle name="Benyttet hyperkobling" xfId="54" builtinId="9" hidden="1"/>
    <cellStyle name="Benyttet hyperkobling" xfId="56" builtinId="9" hidden="1"/>
    <cellStyle name="Benyttet hyperkobling" xfId="58" builtinId="9" hidden="1"/>
    <cellStyle name="Benyttet hyperkobling" xfId="60" builtinId="9" hidden="1"/>
    <cellStyle name="Benyttet hyperkobling" xfId="62" builtinId="9" hidden="1"/>
    <cellStyle name="Benyttet hyperkobling" xfId="64" builtinId="9" hidden="1"/>
    <cellStyle name="Benyttet hyperkobling" xfId="66" builtinId="9" hidden="1"/>
    <cellStyle name="Benyttet hyperkobling" xfId="68" builtinId="9" hidden="1"/>
    <cellStyle name="Benyttet hyperkobling" xfId="70" builtinId="9" hidden="1"/>
    <cellStyle name="Benyttet hyperkobling" xfId="72" builtinId="9" hidden="1"/>
    <cellStyle name="Benyttet hyperkobling" xfId="74" builtinId="9" hidden="1"/>
    <cellStyle name="Benyttet hyperkobling" xfId="76" builtinId="9" hidden="1"/>
    <cellStyle name="Benyttet hyperkobling" xfId="78" builtinId="9" hidden="1"/>
    <cellStyle name="Benyttet hyperkobling" xfId="80" builtinId="9" hidden="1"/>
    <cellStyle name="Benyttet hyperkobling" xfId="82" builtinId="9" hidden="1"/>
    <cellStyle name="Benyttet hyperkobling" xfId="84" builtinId="9" hidden="1"/>
    <cellStyle name="Benyttet hyperkobling" xfId="86" builtinId="9" hidden="1"/>
    <cellStyle name="Benyttet hyperkobling" xfId="88" builtinId="9" hidden="1"/>
    <cellStyle name="Benyttet hyperkobling" xfId="90" builtinId="9" hidden="1"/>
    <cellStyle name="Benyttet hyperkobling" xfId="92" builtinId="9" hidden="1"/>
    <cellStyle name="Benyttet hyperkobling" xfId="94" builtinId="9" hidden="1"/>
    <cellStyle name="Benyttet hyperkobling" xfId="96" builtinId="9" hidden="1"/>
    <cellStyle name="Benyttet hyperkobling" xfId="98" builtinId="9" hidden="1"/>
    <cellStyle name="Benyttet hyperkobling" xfId="100" builtinId="9" hidden="1"/>
    <cellStyle name="Benyttet hyperkobling" xfId="102" builtinId="9" hidden="1"/>
    <cellStyle name="Benyttet hyperkobling" xfId="104" builtinId="9" hidden="1"/>
    <cellStyle name="Benyttet hyperkobling" xfId="106" builtinId="9" hidden="1"/>
    <cellStyle name="Benyttet hyperkobling" xfId="108" builtinId="9" hidden="1"/>
    <cellStyle name="Benyttet hyperkobling" xfId="110" builtinId="9" hidden="1"/>
    <cellStyle name="Benyttet hyperkobling" xfId="112" builtinId="9" hidden="1"/>
    <cellStyle name="Benyttet hyperkobling" xfId="114" builtinId="9" hidden="1"/>
    <cellStyle name="Benyttet hyperkobling" xfId="116" builtinId="9" hidden="1"/>
    <cellStyle name="Benyttet hyperkobling" xfId="118" builtinId="9" hidden="1"/>
    <cellStyle name="Benyttet hyperkobling" xfId="120" builtinId="9" hidden="1"/>
    <cellStyle name="Benyttet hyperkobling" xfId="122" builtinId="9" hidden="1"/>
    <cellStyle name="Benyttet hyperkobling" xfId="124" builtinId="9" hidden="1"/>
    <cellStyle name="Benyttet hyperkobling" xfId="126" builtinId="9" hidden="1"/>
    <cellStyle name="Benyttet hyperkobling" xfId="128" builtinId="9" hidden="1"/>
    <cellStyle name="Benyttet hyperkobling" xfId="130" builtinId="9" hidden="1"/>
    <cellStyle name="Benyttet hyperkobling" xfId="132" builtinId="9" hidden="1"/>
    <cellStyle name="Benyttet hyperkobling" xfId="134" builtinId="9" hidden="1"/>
    <cellStyle name="Benyttet hyperkobling" xfId="136" builtinId="9" hidden="1"/>
    <cellStyle name="Benyttet hyperkobling" xfId="138" builtinId="9" hidden="1"/>
    <cellStyle name="Benyttet hyperkobling" xfId="140" builtinId="9" hidden="1"/>
    <cellStyle name="Benyttet hyperkobling" xfId="142" builtinId="9" hidden="1"/>
    <cellStyle name="Benyttet hyperkobling" xfId="144" builtinId="9" hidden="1"/>
    <cellStyle name="Benyttet hyperkobling" xfId="146" builtinId="9" hidden="1"/>
    <cellStyle name="Benyttet hyperkobling" xfId="148" builtinId="9" hidden="1"/>
    <cellStyle name="Benyttet hyperkobling" xfId="150" builtinId="9" hidden="1"/>
    <cellStyle name="Benyttet hyperkobling" xfId="152" builtinId="9" hidden="1"/>
    <cellStyle name="Benyttet hyperkobling" xfId="154" builtinId="9" hidden="1"/>
    <cellStyle name="Benyttet hyperkobling" xfId="156" builtinId="9" hidden="1"/>
    <cellStyle name="Benyttet hyperkobling" xfId="158" builtinId="9" hidden="1"/>
    <cellStyle name="Benyttet hyperkobling" xfId="160" builtinId="9" hidden="1"/>
    <cellStyle name="Benyttet hyperkobling" xfId="162" builtinId="9" hidden="1"/>
    <cellStyle name="Benyttet hyperkobling" xfId="164" builtinId="9" hidden="1"/>
    <cellStyle name="Benyttet hyperkobling" xfId="166" builtinId="9" hidden="1"/>
    <cellStyle name="Benyttet hyperkobling" xfId="168" builtinId="9" hidden="1"/>
    <cellStyle name="Benyttet hyperkobling" xfId="170" builtinId="9" hidden="1"/>
    <cellStyle name="Benyttet hyperkobling" xfId="172" builtinId="9" hidden="1"/>
    <cellStyle name="Benyttet hyperkobling" xfId="174" builtinId="9" hidden="1"/>
    <cellStyle name="Benyttet hyperkobling" xfId="176" builtinId="9" hidden="1"/>
    <cellStyle name="Benyttet hyperkobling" xfId="178" builtinId="9" hidden="1"/>
    <cellStyle name="Benyttet hyperkobling" xfId="180" builtinId="9" hidden="1"/>
    <cellStyle name="Benyttet hyperkobling" xfId="182" builtinId="9" hidden="1"/>
    <cellStyle name="Benyttet hyperkobling" xfId="184" builtinId="9" hidden="1"/>
    <cellStyle name="Benyttet hyperkobling" xfId="186" builtinId="9" hidden="1"/>
    <cellStyle name="Benyttet hyperkobling" xfId="188" builtinId="9" hidden="1"/>
    <cellStyle name="Benyttet hyperkobling" xfId="190" builtinId="9" hidden="1"/>
    <cellStyle name="Benyttet hyperkobling" xfId="192" builtinId="9" hidden="1"/>
    <cellStyle name="Benyttet hyperkobling" xfId="194" builtinId="9" hidden="1"/>
    <cellStyle name="Benyttet hyperkobling" xfId="196" builtinId="9" hidden="1"/>
    <cellStyle name="Benyttet hyperkobling" xfId="198" builtinId="9" hidden="1"/>
    <cellStyle name="Benyttet hyperkobling" xfId="200" builtinId="9" hidden="1"/>
    <cellStyle name="Benyttet hyperkobling" xfId="202" builtinId="9" hidden="1"/>
    <cellStyle name="Benyttet hyperkobling" xfId="204" builtinId="9" hidden="1"/>
    <cellStyle name="Benyttet hyperkobling" xfId="206" builtinId="9" hidden="1"/>
    <cellStyle name="Benyttet hyperkobling" xfId="208" builtinId="9" hidden="1"/>
    <cellStyle name="Benyttet hyperkobling" xfId="210" builtinId="9" hidden="1"/>
    <cellStyle name="Benyttet hyperkobling" xfId="212" builtinId="9" hidden="1"/>
    <cellStyle name="Benyttet hyperkobling" xfId="214" builtinId="9" hidden="1"/>
    <cellStyle name="Benyttet hyperkobling" xfId="216" builtinId="9" hidden="1"/>
    <cellStyle name="Benyttet hyperkobling" xfId="218" builtinId="9" hidden="1"/>
    <cellStyle name="Benyttet hyperkobling" xfId="220" builtinId="9" hidden="1"/>
    <cellStyle name="Benyttet hyperkobling" xfId="222" builtinId="9" hidden="1"/>
    <cellStyle name="Benyttet hyperkobling" xfId="224" builtinId="9" hidden="1"/>
    <cellStyle name="Benyttet hyperkobling" xfId="226" builtinId="9" hidden="1"/>
    <cellStyle name="Benyttet hyperkobling" xfId="228" builtinId="9" hidden="1"/>
    <cellStyle name="Benyttet hyperkobling" xfId="230" builtinId="9" hidden="1"/>
    <cellStyle name="Benyttet hyperkobling" xfId="232" builtinId="9" hidden="1"/>
    <cellStyle name="Benyttet hyperkobling" xfId="234" builtinId="9" hidden="1"/>
    <cellStyle name="Benyttet hyperkobling" xfId="236" builtinId="9" hidden="1"/>
    <cellStyle name="Benyttet hyperkobling" xfId="238" builtinId="9" hidden="1"/>
    <cellStyle name="Benyttet hyperkobling" xfId="240" builtinId="9" hidden="1"/>
    <cellStyle name="Benyttet hyperkobling" xfId="242" builtinId="9" hidden="1"/>
    <cellStyle name="Benyttet hyperkobling" xfId="244" builtinId="9" hidden="1"/>
    <cellStyle name="Benyttet hyperkobling" xfId="246" builtinId="9" hidden="1"/>
    <cellStyle name="Benyttet hyperkobling" xfId="248" builtinId="9" hidden="1"/>
    <cellStyle name="Benyttet hyperkobling" xfId="250" builtinId="9" hidden="1"/>
    <cellStyle name="Benyttet hyperkobling" xfId="252" builtinId="9" hidden="1"/>
    <cellStyle name="Benyttet hyperkobling" xfId="254" builtinId="9" hidden="1"/>
    <cellStyle name="Benyttet hyperkobling" xfId="256" builtinId="9" hidden="1"/>
    <cellStyle name="Benyttet hyperkobling" xfId="258" builtinId="9" hidden="1"/>
    <cellStyle name="Benyttet hyperkobling" xfId="260" builtinId="9" hidden="1"/>
    <cellStyle name="Benyttet hyperkobling" xfId="262" builtinId="9" hidden="1"/>
    <cellStyle name="Benyttet hyperkobling" xfId="264" builtinId="9" hidden="1"/>
    <cellStyle name="Benyttet hyperkobling" xfId="266" builtinId="9" hidden="1"/>
    <cellStyle name="Benyttet hyperkobling" xfId="268" builtinId="9" hidden="1"/>
    <cellStyle name="Benyttet hyperkobling" xfId="270" builtinId="9" hidden="1"/>
    <cellStyle name="Benyttet hyperkobling" xfId="272" builtinId="9" hidden="1"/>
    <cellStyle name="Benyttet hyperkobling" xfId="274" builtinId="9" hidden="1"/>
    <cellStyle name="Benyttet hyperkobling" xfId="276" builtinId="9" hidden="1"/>
    <cellStyle name="Benyttet hyperkobling" xfId="278" builtinId="9" hidden="1"/>
    <cellStyle name="Benyttet hyperkobling" xfId="280" builtinId="9" hidden="1"/>
    <cellStyle name="Benyttet hyperkobling" xfId="282" builtinId="9" hidden="1"/>
    <cellStyle name="Benyttet hyperkobling" xfId="284" builtinId="9" hidden="1"/>
    <cellStyle name="Benyttet hyperkobling" xfId="286" builtinId="9" hidden="1"/>
    <cellStyle name="Benyttet hyperkobling" xfId="288" builtinId="9" hidden="1"/>
    <cellStyle name="Benyttet hyperkobling" xfId="290" builtinId="9" hidden="1"/>
    <cellStyle name="Benyttet hyperkobling" xfId="292" builtinId="9" hidden="1"/>
    <cellStyle name="Benyttet hyperkobling" xfId="294" builtinId="9" hidden="1"/>
    <cellStyle name="Benyttet hyperkobling" xfId="296" builtinId="9" hidden="1"/>
    <cellStyle name="Benyttet hyperkobling" xfId="298" builtinId="9" hidden="1"/>
    <cellStyle name="Benyttet hyperkobling" xfId="300" builtinId="9" hidden="1"/>
    <cellStyle name="Benyttet hyperkobling" xfId="302" builtinId="9" hidden="1"/>
    <cellStyle name="Benyttet hyperkobling" xfId="304" builtinId="9" hidden="1"/>
    <cellStyle name="Benyttet hyperkobling" xfId="306" builtinId="9" hidden="1"/>
    <cellStyle name="Benyttet hyperkobling" xfId="308" builtinId="9" hidden="1"/>
    <cellStyle name="Benyttet hyperkobling" xfId="310" builtinId="9" hidden="1"/>
    <cellStyle name="Benyttet hyperkobling" xfId="312" builtinId="9" hidden="1"/>
    <cellStyle name="Benyttet hyperkobling" xfId="314" builtinId="9" hidden="1"/>
    <cellStyle name="Benyttet hyperkobling" xfId="316" builtinId="9" hidden="1"/>
    <cellStyle name="Benyttet hyperkobling" xfId="318" builtinId="9" hidden="1"/>
    <cellStyle name="Benyttet hyperkobling" xfId="320" builtinId="9" hidden="1"/>
    <cellStyle name="Benyttet hyperkobling" xfId="322" builtinId="9" hidden="1"/>
    <cellStyle name="Benyttet hyperkobling" xfId="324" builtinId="9" hidden="1"/>
    <cellStyle name="Benyttet hyperkobling" xfId="326" builtinId="9" hidden="1"/>
    <cellStyle name="Benyttet hyperkobling" xfId="328" builtinId="9" hidden="1"/>
    <cellStyle name="Benyttet hyperkobling" xfId="330" builtinId="9" hidden="1"/>
    <cellStyle name="Benyttet hyperkobling" xfId="332" builtinId="9" hidden="1"/>
    <cellStyle name="Benyttet hyperkobling" xfId="334" builtinId="9" hidden="1"/>
    <cellStyle name="Benyttet hyperkobling" xfId="336" builtinId="9" hidden="1"/>
    <cellStyle name="Benyttet hyperkobling" xfId="338" builtinId="9" hidden="1"/>
    <cellStyle name="Benyttet hyperkobling" xfId="340" builtinId="9" hidden="1"/>
    <cellStyle name="Benyttet hyperkobling" xfId="342" builtinId="9" hidden="1"/>
    <cellStyle name="Benyttet hyperkobling" xfId="344" builtinId="9" hidden="1"/>
    <cellStyle name="Benyttet hyperkobling" xfId="346" builtinId="9" hidden="1"/>
    <cellStyle name="Benyttet hyperkobling" xfId="348" builtinId="9" hidden="1"/>
    <cellStyle name="Benyttet hyperkobling" xfId="350" builtinId="9" hidden="1"/>
    <cellStyle name="Benyttet hyperkobling" xfId="352" builtinId="9" hidden="1"/>
    <cellStyle name="Benyttet hyperkobling" xfId="354" builtinId="9" hidden="1"/>
    <cellStyle name="Benyttet hyperkobling" xfId="356" builtinId="9" hidden="1"/>
    <cellStyle name="Benyttet hyperkobling" xfId="358" builtinId="9" hidden="1"/>
    <cellStyle name="Benyttet hyperkobling" xfId="360" builtinId="9" hidden="1"/>
    <cellStyle name="Benyttet hyperkobling" xfId="362" builtinId="9" hidden="1"/>
    <cellStyle name="Benyttet hyperkobling" xfId="364" builtinId="9" hidden="1"/>
    <cellStyle name="Benyttet hyperkobling" xfId="366" builtinId="9" hidden="1"/>
    <cellStyle name="Benyttet hyperkobling" xfId="368" builtinId="9" hidden="1"/>
    <cellStyle name="Benyttet hyperkobling" xfId="370" builtinId="9" hidden="1"/>
    <cellStyle name="Benyttet hyperkobling" xfId="372" builtinId="9" hidden="1"/>
    <cellStyle name="Benyttet hyperkobling" xfId="374" builtinId="9" hidden="1"/>
    <cellStyle name="Benyttet hyperkobling" xfId="376" builtinId="9" hidden="1"/>
    <cellStyle name="Benyttet hyperkobling" xfId="378" builtinId="9" hidden="1"/>
    <cellStyle name="Benyttet hyperkobling" xfId="380" builtinId="9" hidden="1"/>
    <cellStyle name="Benyttet hyperkobling" xfId="382" builtinId="9" hidden="1"/>
    <cellStyle name="Benyttet hyperkobling" xfId="384" builtinId="9" hidden="1"/>
    <cellStyle name="Benyttet hyperkobling" xfId="386" builtinId="9" hidden="1"/>
    <cellStyle name="Benyttet hyperkobling" xfId="388" builtinId="9" hidden="1"/>
    <cellStyle name="Benyttet hyperkobling" xfId="390" builtinId="9" hidden="1"/>
    <cellStyle name="Benyttet hyperkobling" xfId="392" builtinId="9" hidden="1"/>
    <cellStyle name="Benyttet hyperkobling" xfId="394" builtinId="9" hidden="1"/>
    <cellStyle name="Benyttet hyperkobling" xfId="396" builtinId="9" hidden="1"/>
    <cellStyle name="Benyttet hyperkobling" xfId="398" builtinId="9" hidden="1"/>
    <cellStyle name="Benyttet hyperkobling" xfId="400" builtinId="9" hidden="1"/>
    <cellStyle name="Benyttet hyperkobling" xfId="402" builtinId="9" hidden="1"/>
    <cellStyle name="Benyttet hyperkobling" xfId="404" builtinId="9" hidden="1"/>
    <cellStyle name="Benyttet hyperkobling" xfId="406" builtinId="9" hidden="1"/>
    <cellStyle name="Benyttet hyperkobling" xfId="408" builtinId="9" hidden="1"/>
    <cellStyle name="Benyttet hyperkobling" xfId="410" builtinId="9" hidden="1"/>
    <cellStyle name="Benyttet hyperkobling" xfId="412" builtinId="9" hidden="1"/>
    <cellStyle name="Benyttet hyperkobling" xfId="414" builtinId="9" hidden="1"/>
    <cellStyle name="Benyttet hyperkobling" xfId="416" builtinId="9" hidden="1"/>
    <cellStyle name="Benyttet hyperkobling" xfId="418" builtinId="9" hidden="1"/>
    <cellStyle name="Benyttet hyperkobling" xfId="420" builtinId="9" hidden="1"/>
    <cellStyle name="Benyttet hyperkobling" xfId="422" builtinId="9" hidden="1"/>
    <cellStyle name="Benyttet hyperkobling" xfId="424" builtinId="9" hidden="1"/>
    <cellStyle name="Benyttet hyperkobling" xfId="426" builtinId="9" hidden="1"/>
    <cellStyle name="Benyttet hyperkobling" xfId="428" builtinId="9" hidden="1"/>
    <cellStyle name="Benyttet hyperkobling" xfId="430" builtinId="9" hidden="1"/>
    <cellStyle name="Benyttet hyperkobling" xfId="432" builtinId="9" hidden="1"/>
    <cellStyle name="Benyttet hyperkobling" xfId="434" builtinId="9" hidden="1"/>
    <cellStyle name="Benyttet hyperkobling" xfId="436" builtinId="9" hidden="1"/>
    <cellStyle name="Benyttet hyperkobling" xfId="438" builtinId="9" hidden="1"/>
    <cellStyle name="Benyttet hyperkobling" xfId="440" builtinId="9" hidden="1"/>
    <cellStyle name="Benyttet hyperkobling" xfId="442" builtinId="9" hidden="1"/>
    <cellStyle name="Benyttet hyperkobling" xfId="444" builtinId="9" hidden="1"/>
    <cellStyle name="Benyttet hyperkobling" xfId="446" builtinId="9" hidden="1"/>
    <cellStyle name="Benyttet hyperkobling" xfId="448" builtinId="9" hidden="1"/>
    <cellStyle name="Benyttet hyperkobling" xfId="450" builtinId="9" hidden="1"/>
    <cellStyle name="Benyttet hyperkobling" xfId="452" builtinId="9" hidden="1"/>
    <cellStyle name="Benyttet hyperkobling" xfId="454" builtinId="9" hidden="1"/>
    <cellStyle name="Benyttet hyperkobling" xfId="456" builtinId="9" hidden="1"/>
    <cellStyle name="Benyttet hyperkobling" xfId="458" builtinId="9" hidden="1"/>
    <cellStyle name="Benyttet hyperkobling" xfId="460" builtinId="9" hidden="1"/>
    <cellStyle name="Benyttet hyperkobling" xfId="462" builtinId="9" hidden="1"/>
    <cellStyle name="Benyttet hyperkobling" xfId="464" builtinId="9" hidden="1"/>
    <cellStyle name="Benyttet hyperkobling" xfId="466" builtinId="9" hidden="1"/>
    <cellStyle name="Benyttet hyperkobling" xfId="468" builtinId="9" hidden="1"/>
    <cellStyle name="Benyttet hyperkobling" xfId="470" builtinId="9" hidden="1"/>
    <cellStyle name="Benyttet hyperkobling" xfId="472" builtinId="9" hidden="1"/>
    <cellStyle name="Benyttet hyperkobling" xfId="474" builtinId="9" hidden="1"/>
    <cellStyle name="Benyttet hyperkobling" xfId="476" builtinId="9" hidden="1"/>
    <cellStyle name="Benyttet hyperkobling" xfId="478" builtinId="9" hidden="1"/>
    <cellStyle name="Benyttet hyperkobling" xfId="480" builtinId="9" hidden="1"/>
    <cellStyle name="Benyttet hyperkobling" xfId="482" builtinId="9" hidden="1"/>
    <cellStyle name="Benyttet hyperkobling" xfId="484" builtinId="9" hidden="1"/>
    <cellStyle name="Benyttet hyperkobling" xfId="486" builtinId="9" hidden="1"/>
    <cellStyle name="Benyttet hyperkobling" xfId="488" builtinId="9" hidden="1"/>
    <cellStyle name="Benyttet hyperkobling" xfId="490" builtinId="9" hidden="1"/>
    <cellStyle name="Benyttet hyperkobling" xfId="492" builtinId="9" hidden="1"/>
    <cellStyle name="Benyttet hyperkobling" xfId="494" builtinId="9" hidden="1"/>
    <cellStyle name="Benyttet hyperkobling" xfId="496" builtinId="9" hidden="1"/>
    <cellStyle name="Benyttet hyperkobling" xfId="498" builtinId="9" hidden="1"/>
    <cellStyle name="Benyttet hyperkobling" xfId="500" builtinId="9" hidden="1"/>
    <cellStyle name="Benyttet hyperkobling" xfId="502" builtinId="9" hidden="1"/>
    <cellStyle name="Benyttet hyperkobling" xfId="504" builtinId="9" hidden="1"/>
    <cellStyle name="Benyttet hyperkobling" xfId="506" builtinId="9" hidden="1"/>
    <cellStyle name="Benyttet hyperkobling" xfId="508" builtinId="9" hidden="1"/>
    <cellStyle name="Benyttet hyperkobling" xfId="510" builtinId="9" hidden="1"/>
    <cellStyle name="Benyttet hyperkobling" xfId="512" builtinId="9" hidden="1"/>
    <cellStyle name="Benyttet hyperkobling" xfId="514" builtinId="9" hidden="1"/>
    <cellStyle name="Benyttet hyperkobling" xfId="516" builtinId="9" hidden="1"/>
    <cellStyle name="Benyttet hyperkobling" xfId="518" builtinId="9" hidden="1"/>
    <cellStyle name="Benyttet hyperkobling" xfId="520" builtinId="9" hidden="1"/>
    <cellStyle name="Benyttet hyperkobling" xfId="522" builtinId="9" hidden="1"/>
    <cellStyle name="Benyttet hyperkobling" xfId="524" builtinId="9" hidden="1"/>
    <cellStyle name="Benyttet hyperkobling" xfId="526" builtinId="9" hidden="1"/>
    <cellStyle name="Benyttet hyperkobling" xfId="528" builtinId="9" hidden="1"/>
    <cellStyle name="Benyttet hyperkobling" xfId="530" builtinId="9" hidden="1"/>
    <cellStyle name="Benyttet hyperkobling" xfId="532" builtinId="9" hidden="1"/>
    <cellStyle name="Benyttet hyperkobling" xfId="534" builtinId="9" hidden="1"/>
    <cellStyle name="Benyttet hyperkobling" xfId="536" builtinId="9" hidden="1"/>
    <cellStyle name="Benyttet hyperkobling" xfId="538" builtinId="9" hidden="1"/>
    <cellStyle name="Benyttet hyperkobling" xfId="540" builtinId="9" hidden="1"/>
    <cellStyle name="Benyttet hyperkobling" xfId="542" builtinId="9" hidden="1"/>
    <cellStyle name="Benyttet hyperkobling" xfId="544" builtinId="9" hidden="1"/>
    <cellStyle name="Benyttet hyperkobling" xfId="546" builtinId="9" hidden="1"/>
    <cellStyle name="Benyttet hyperkobling" xfId="548" builtinId="9" hidden="1"/>
    <cellStyle name="Benyttet hyperkobling" xfId="550" builtinId="9" hidden="1"/>
    <cellStyle name="Benyttet hyperkobling" xfId="552" builtinId="9" hidden="1"/>
    <cellStyle name="Benyttet hyperkobling" xfId="554" builtinId="9" hidden="1"/>
    <cellStyle name="Benyttet hyperkobling" xfId="556" builtinId="9" hidden="1"/>
    <cellStyle name="Benyttet hyperkobling" xfId="558" builtinId="9" hidden="1"/>
    <cellStyle name="Benyttet hyperkobling" xfId="560" builtinId="9" hidden="1"/>
    <cellStyle name="Benyttet hyperkobling" xfId="562" builtinId="9" hidden="1"/>
    <cellStyle name="Benyttet hyperkobling" xfId="564" builtinId="9" hidden="1"/>
    <cellStyle name="Benyttet hyperkobling" xfId="566" builtinId="9" hidden="1"/>
    <cellStyle name="Benyttet hyperkobling" xfId="568" builtinId="9" hidden="1"/>
    <cellStyle name="Benyttet hyperkobling" xfId="570" builtinId="9" hidden="1"/>
    <cellStyle name="Benyttet hyperkobling" xfId="572" builtinId="9" hidden="1"/>
    <cellStyle name="Benyttet hyperkobling" xfId="574" builtinId="9" hidden="1"/>
    <cellStyle name="Benyttet hyperkobling" xfId="576" builtinId="9" hidden="1"/>
    <cellStyle name="Benyttet hyperkobling" xfId="578" builtinId="9" hidden="1"/>
    <cellStyle name="Benyttet hyperkobling" xfId="580" builtinId="9" hidden="1"/>
    <cellStyle name="Benyttet hyperkobling" xfId="582" builtinId="9" hidden="1"/>
    <cellStyle name="Benyttet hyperkobling" xfId="584" builtinId="9" hidden="1"/>
    <cellStyle name="Benyttet hyperkobling" xfId="586" builtinId="9" hidden="1"/>
    <cellStyle name="Benyttet hyperkobling" xfId="588" builtinId="9" hidden="1"/>
    <cellStyle name="Benyttet hyperkobling" xfId="590" builtinId="9" hidden="1"/>
    <cellStyle name="Benyttet hyperkobling" xfId="592" builtinId="9" hidden="1"/>
    <cellStyle name="Benyttet hyperkobling" xfId="594" builtinId="9" hidden="1"/>
    <cellStyle name="Benyttet hyperkobling" xfId="596" builtinId="9" hidden="1"/>
    <cellStyle name="Benyttet hyperkobling" xfId="598" builtinId="9" hidden="1"/>
    <cellStyle name="Benyttet hyperkobling" xfId="600" builtinId="9" hidden="1"/>
    <cellStyle name="Benyttet hyperkobling" xfId="602" builtinId="9" hidden="1"/>
    <cellStyle name="Benyttet hyperkobling" xfId="604" builtinId="9" hidden="1"/>
    <cellStyle name="Benyttet hyperkobling" xfId="606" builtinId="9" hidden="1"/>
    <cellStyle name="Benyttet hyperkobling" xfId="608" builtinId="9" hidden="1"/>
    <cellStyle name="Benyttet hyperkobling" xfId="610" builtinId="9" hidden="1"/>
    <cellStyle name="Benyttet hyperkobling" xfId="612" builtinId="9" hidden="1"/>
    <cellStyle name="Benyttet hyperkobling" xfId="614" builtinId="9" hidden="1"/>
    <cellStyle name="Benyttet hyperkobling" xfId="616" builtinId="9" hidden="1"/>
    <cellStyle name="Benyttet hyperkobling" xfId="618" builtinId="9" hidden="1"/>
    <cellStyle name="Benyttet hyperkobling" xfId="620" builtinId="9" hidden="1"/>
    <cellStyle name="Benyttet hyperkobling" xfId="622" builtinId="9" hidden="1"/>
    <cellStyle name="Benyttet hyperkobling" xfId="624" builtinId="9" hidden="1"/>
    <cellStyle name="Benyttet hyperkobling" xfId="626" builtinId="9" hidden="1"/>
    <cellStyle name="Benyttet hyperkobling" xfId="628" builtinId="9" hidden="1"/>
    <cellStyle name="Benyttet hyperkobling" xfId="630" builtinId="9" hidden="1"/>
    <cellStyle name="Benyttet hyperkobling" xfId="632" builtinId="9" hidden="1"/>
    <cellStyle name="Benyttet hyperkobling" xfId="634" builtinId="9" hidden="1"/>
    <cellStyle name="Benyttet hyperkobling" xfId="636" builtinId="9" hidden="1"/>
    <cellStyle name="Benyttet hyperkobling" xfId="638" builtinId="9" hidden="1"/>
    <cellStyle name="Benyttet hyperkobling" xfId="640" builtinId="9" hidden="1"/>
    <cellStyle name="Benyttet hyperkobling" xfId="642" builtinId="9" hidden="1"/>
    <cellStyle name="Benyttet hyperkobling" xfId="644" builtinId="9" hidden="1"/>
    <cellStyle name="Benyttet hyperkobling" xfId="646" builtinId="9" hidden="1"/>
    <cellStyle name="Benyttet hyperkobling" xfId="648" builtinId="9" hidden="1"/>
    <cellStyle name="Benyttet hyperkobling" xfId="650" builtinId="9" hidden="1"/>
    <cellStyle name="Benyttet hyperkobling" xfId="652" builtinId="9" hidden="1"/>
    <cellStyle name="Benyttet hyperkobling" xfId="654" builtinId="9" hidden="1"/>
    <cellStyle name="Benyttet hyperkobling" xfId="656" builtinId="9" hidden="1"/>
    <cellStyle name="Benyttet hyperkobling" xfId="658" builtinId="9" hidden="1"/>
    <cellStyle name="Benyttet hyperkobling" xfId="660" builtinId="9" hidden="1"/>
    <cellStyle name="Benyttet hyperkobling" xfId="662" builtinId="9" hidden="1"/>
    <cellStyle name="Benyttet hyperkobling" xfId="664" builtinId="9" hidden="1"/>
    <cellStyle name="Benyttet hyperkobling" xfId="666" builtinId="9" hidden="1"/>
    <cellStyle name="Benyttet hyperkobling" xfId="668" builtinId="9" hidden="1"/>
    <cellStyle name="Benyttet hyperkobling" xfId="670" builtinId="9" hidden="1"/>
    <cellStyle name="Benyttet hyperkobling" xfId="672" builtinId="9" hidden="1"/>
    <cellStyle name="Benyttet hyperkobling" xfId="674" builtinId="9" hidden="1"/>
    <cellStyle name="Benyttet hyperkobling" xfId="676" builtinId="9" hidden="1"/>
    <cellStyle name="Benyttet hyperkobling" xfId="678" builtinId="9" hidden="1"/>
    <cellStyle name="Benyttet hyperkobling" xfId="680" builtinId="9" hidden="1"/>
    <cellStyle name="Benyttet hyperkobling" xfId="682" builtinId="9" hidden="1"/>
    <cellStyle name="Benyttet hyperkobling" xfId="684" builtinId="9" hidden="1"/>
    <cellStyle name="Benyttet hyperkobling" xfId="686" builtinId="9" hidden="1"/>
    <cellStyle name="Benyttet hyperkobling" xfId="688" builtinId="9" hidden="1"/>
    <cellStyle name="Benyttet hyperkobling" xfId="690" builtinId="9" hidden="1"/>
    <cellStyle name="Benyttet hyperkobling" xfId="692" builtinId="9" hidden="1"/>
    <cellStyle name="Benyttet hyperkobling" xfId="694" builtinId="9" hidden="1"/>
    <cellStyle name="Benyttet hyperkobling" xfId="696" builtinId="9" hidden="1"/>
    <cellStyle name="Benyttet hyperkobling" xfId="698" builtinId="9" hidden="1"/>
    <cellStyle name="Benyttet hyperkobling" xfId="700" builtinId="9" hidden="1"/>
    <cellStyle name="Benyttet hyperkobling" xfId="702" builtinId="9" hidden="1"/>
    <cellStyle name="Benyttet hyperkobling" xfId="704" builtinId="9" hidden="1"/>
    <cellStyle name="Benyttet hyperkobling" xfId="706" builtinId="9" hidden="1"/>
    <cellStyle name="Benyttet hyperkobling" xfId="708" builtinId="9" hidden="1"/>
    <cellStyle name="Benyttet hyperkobling" xfId="710" builtinId="9" hidden="1"/>
    <cellStyle name="Benyttet hyperkobling" xfId="712" builtinId="9" hidden="1"/>
    <cellStyle name="Benyttet hyperkobling" xfId="714" builtinId="9" hidden="1"/>
    <cellStyle name="Benyttet hyperkobling" xfId="716" builtinId="9" hidden="1"/>
    <cellStyle name="Benyttet hyperkobling" xfId="718" builtinId="9" hidden="1"/>
    <cellStyle name="Benyttet hyperkobling" xfId="720" builtinId="9" hidden="1"/>
    <cellStyle name="Benyttet hyperkobling" xfId="722" builtinId="9" hidden="1"/>
    <cellStyle name="Benyttet hyperkobling" xfId="724" builtinId="9" hidden="1"/>
    <cellStyle name="Benyttet hyperkobling" xfId="726" builtinId="9" hidden="1"/>
    <cellStyle name="Benyttet hyperkobling" xfId="728" builtinId="9" hidden="1"/>
    <cellStyle name="Benyttet hyperkobling" xfId="730" builtinId="9" hidden="1"/>
    <cellStyle name="Benyttet hyperkobling" xfId="732" builtinId="9" hidden="1"/>
    <cellStyle name="Benyttet hyperkobling" xfId="734" builtinId="9" hidden="1"/>
    <cellStyle name="Benyttet hyperkobling" xfId="736" builtinId="9" hidden="1"/>
    <cellStyle name="Benyttet hyperkobling" xfId="738" builtinId="9" hidden="1"/>
    <cellStyle name="Benyttet hyperkobling" xfId="740" builtinId="9" hidden="1"/>
    <cellStyle name="Benyttet hyperkobling" xfId="742" builtinId="9" hidden="1"/>
    <cellStyle name="Benyttet hyperkobling" xfId="744" builtinId="9" hidden="1"/>
    <cellStyle name="Benyttet hyperkobling" xfId="746" builtinId="9" hidden="1"/>
    <cellStyle name="Benyttet hyperkobling" xfId="748" builtinId="9" hidden="1"/>
    <cellStyle name="Benyttet hyperkobling" xfId="750" builtinId="9" hidden="1"/>
    <cellStyle name="Benyttet hyperkobling" xfId="752" builtinId="9" hidden="1"/>
    <cellStyle name="Benyttet hyperkobling" xfId="754" builtinId="9" hidden="1"/>
    <cellStyle name="Benyttet hyperkobling" xfId="756" builtinId="9" hidden="1"/>
    <cellStyle name="Benyttet hyperkobling" xfId="758" builtinId="9" hidden="1"/>
    <cellStyle name="Benyttet hyperkobling" xfId="760" builtinId="9" hidden="1"/>
    <cellStyle name="Benyttet hyperkobling" xfId="762" builtinId="9" hidden="1"/>
    <cellStyle name="Benyttet hyperkobling" xfId="764" builtinId="9" hidden="1"/>
    <cellStyle name="Benyttet hyperkobling" xfId="766" builtinId="9" hidden="1"/>
    <cellStyle name="Benyttet hyperkobling" xfId="768" builtinId="9" hidden="1"/>
    <cellStyle name="Benyttet hyperkobling" xfId="770" builtinId="9" hidden="1"/>
    <cellStyle name="Benyttet hyperkobling" xfId="772" builtinId="9" hidden="1"/>
    <cellStyle name="Benyttet hyperkobling" xfId="774" builtinId="9" hidden="1"/>
    <cellStyle name="Benyttet hyperkobling" xfId="776" builtinId="9" hidden="1"/>
    <cellStyle name="Benyttet hyperkobling" xfId="778" builtinId="9" hidden="1"/>
    <cellStyle name="Benyttet hyperkobling" xfId="780" builtinId="9" hidden="1"/>
    <cellStyle name="Benyttet hyperkobling" xfId="782" builtinId="9" hidden="1"/>
    <cellStyle name="Benyttet hyperkobling" xfId="784" builtinId="9" hidden="1"/>
    <cellStyle name="Benyttet hyperkobling" xfId="786" builtinId="9" hidden="1"/>
    <cellStyle name="Benyttet hyperkobling" xfId="788" builtinId="9" hidden="1"/>
    <cellStyle name="Benyttet hyperkobling" xfId="790" builtinId="9" hidden="1"/>
    <cellStyle name="Benyttet hyperkobling" xfId="792" builtinId="9" hidden="1"/>
    <cellStyle name="Benyttet hyperkobling" xfId="794" builtinId="9" hidden="1"/>
    <cellStyle name="Benyttet hyperkobling" xfId="796" builtinId="9" hidden="1"/>
    <cellStyle name="Benyttet hyperkobling" xfId="798" builtinId="9" hidden="1"/>
    <cellStyle name="Benyttet hyperkobling" xfId="800" builtinId="9" hidden="1"/>
    <cellStyle name="Benyttet hyperkobling" xfId="802" builtinId="9" hidden="1"/>
    <cellStyle name="Benyttet hyperkobling" xfId="804" builtinId="9" hidden="1"/>
    <cellStyle name="Benyttet hyperkobling" xfId="806" builtinId="9" hidden="1"/>
    <cellStyle name="Benyttet hyperkobling" xfId="808" builtinId="9" hidden="1"/>
    <cellStyle name="Benyttet hyperkobling" xfId="810" builtinId="9" hidden="1"/>
    <cellStyle name="Benyttet hyperkobling" xfId="812" builtinId="9" hidden="1"/>
    <cellStyle name="Benyttet hyperkobling" xfId="814" builtinId="9" hidden="1"/>
    <cellStyle name="Benyttet hyperkobling" xfId="816" builtinId="9" hidden="1"/>
    <cellStyle name="Benyttet hyperkobling" xfId="818" builtinId="9" hidden="1"/>
    <cellStyle name="Benyttet hyperkobling" xfId="820" builtinId="9" hidden="1"/>
    <cellStyle name="Benyttet hyperkobling" xfId="822" builtinId="9" hidden="1"/>
    <cellStyle name="Benyttet hyperkobling" xfId="824" builtinId="9" hidden="1"/>
    <cellStyle name="Benyttet hyperkobling" xfId="826" builtinId="9" hidden="1"/>
    <cellStyle name="Benyttet hyperkobling" xfId="828" builtinId="9" hidden="1"/>
    <cellStyle name="Benyttet hyperkobling" xfId="830" builtinId="9" hidden="1"/>
    <cellStyle name="Benyttet hyperkobling" xfId="832" builtinId="9" hidden="1"/>
    <cellStyle name="Benyttet hyperkobling" xfId="834" builtinId="9" hidden="1"/>
    <cellStyle name="Benyttet hyperkobling" xfId="836" builtinId="9" hidden="1"/>
    <cellStyle name="Benyttet hyperkobling" xfId="838" builtinId="9" hidden="1"/>
    <cellStyle name="Benyttet hyperkobling" xfId="840" builtinId="9" hidden="1"/>
    <cellStyle name="Benyttet hyperkobling" xfId="842" builtinId="9" hidden="1"/>
    <cellStyle name="Benyttet hyperkobling" xfId="844" builtinId="9" hidden="1"/>
    <cellStyle name="Benyttet hyperkobling" xfId="846" builtinId="9" hidden="1"/>
    <cellStyle name="Benyttet hyperkobling" xfId="848" builtinId="9" hidden="1"/>
    <cellStyle name="Benyttet hyperkobling" xfId="850" builtinId="9" hidden="1"/>
    <cellStyle name="Benyttet hyperkobling" xfId="852" builtinId="9" hidden="1"/>
    <cellStyle name="Benyttet hyperkobling" xfId="854" builtinId="9" hidden="1"/>
    <cellStyle name="Benyttet hyperkobling" xfId="856" builtinId="9" hidden="1"/>
    <cellStyle name="Benyttet hyperkobling" xfId="858" builtinId="9" hidden="1"/>
    <cellStyle name="Benyttet hyperkobling" xfId="860" builtinId="9" hidden="1"/>
    <cellStyle name="Benyttet hyperkobling" xfId="862" builtinId="9" hidden="1"/>
    <cellStyle name="Benyttet hyperkobling" xfId="864" builtinId="9" hidden="1"/>
    <cellStyle name="Benyttet hyperkobling" xfId="866" builtinId="9" hidden="1"/>
    <cellStyle name="Benyttet hyperkobling" xfId="868" builtinId="9" hidden="1"/>
    <cellStyle name="Benyttet hyperkobling" xfId="870" builtinId="9" hidden="1"/>
    <cellStyle name="Benyttet hyperkobling" xfId="872" builtinId="9" hidden="1"/>
    <cellStyle name="Benyttet hyperkobling" xfId="874" builtinId="9" hidden="1"/>
    <cellStyle name="Benyttet hyperkobling" xfId="876" builtinId="9" hidden="1"/>
    <cellStyle name="Benyttet hyperkobling" xfId="878" builtinId="9" hidden="1"/>
    <cellStyle name="Benyttet hyperkobling" xfId="880" builtinId="9" hidden="1"/>
    <cellStyle name="Benyttet hyperkobling" xfId="882" builtinId="9" hidden="1"/>
    <cellStyle name="Benyttet hyperkobling" xfId="884" builtinId="9" hidden="1"/>
    <cellStyle name="Benyttet hyperkobling" xfId="886" builtinId="9" hidden="1"/>
    <cellStyle name="Benyttet hyperkobling" xfId="888" builtinId="9" hidden="1"/>
    <cellStyle name="Benyttet hyperkobling" xfId="890" builtinId="9" hidden="1"/>
    <cellStyle name="Benyttet hyperkobling" xfId="892" builtinId="9" hidden="1"/>
    <cellStyle name="Benyttet hyperkobling" xfId="894" builtinId="9" hidden="1"/>
    <cellStyle name="Benyttet hyperkobling" xfId="896" builtinId="9" hidden="1"/>
    <cellStyle name="Benyttet hyperkobling" xfId="898" builtinId="9" hidden="1"/>
    <cellStyle name="Benyttet hyperkobling" xfId="900" builtinId="9" hidden="1"/>
    <cellStyle name="Benyttet hyperkobling" xfId="902" builtinId="9" hidden="1"/>
    <cellStyle name="Benyttet hyperkobling" xfId="904" builtinId="9" hidden="1"/>
    <cellStyle name="Benyttet hyperkobling" xfId="906" builtinId="9" hidden="1"/>
    <cellStyle name="Benyttet hyperkobling" xfId="908" builtinId="9" hidden="1"/>
    <cellStyle name="Benyttet hyperkobling" xfId="910" builtinId="9" hidden="1"/>
    <cellStyle name="Benyttet hyperkobling" xfId="912" builtinId="9" hidden="1"/>
    <cellStyle name="Benyttet hyperkobling" xfId="914" builtinId="9" hidden="1"/>
    <cellStyle name="Benyttet hyperkobling" xfId="916" builtinId="9" hidden="1"/>
    <cellStyle name="Benyttet hyperkobling" xfId="918" builtinId="9" hidden="1"/>
    <cellStyle name="Benyttet hyperkobling" xfId="920" builtinId="9" hidden="1"/>
    <cellStyle name="Benyttet hyperkobling" xfId="922" builtinId="9" hidden="1"/>
    <cellStyle name="Benyttet hyperkobling" xfId="924" builtinId="9" hidden="1"/>
    <cellStyle name="Benyttet hyperkobling" xfId="926" builtinId="9" hidden="1"/>
    <cellStyle name="Benyttet hyperkobling" xfId="928" builtinId="9" hidden="1"/>
    <cellStyle name="Benyttet hyperkobling" xfId="930" builtinId="9" hidden="1"/>
    <cellStyle name="Benyttet hyperkobling" xfId="932" builtinId="9" hidden="1"/>
    <cellStyle name="Benyttet hyperkobling" xfId="934" builtinId="9" hidden="1"/>
    <cellStyle name="Benyttet hyperkobling" xfId="936" builtinId="9" hidden="1"/>
    <cellStyle name="Benyttet hyperkobling" xfId="938" builtinId="9" hidden="1"/>
    <cellStyle name="Benyttet hyperkobling" xfId="940" builtinId="9" hidden="1"/>
    <cellStyle name="Benyttet hyperkobling" xfId="942" builtinId="9" hidden="1"/>
    <cellStyle name="Benyttet hyperkobling" xfId="944" builtinId="9" hidden="1"/>
    <cellStyle name="Benyttet hyperkobling" xfId="946" builtinId="9" hidden="1"/>
    <cellStyle name="Benyttet hyperkobling" xfId="948" builtinId="9" hidden="1"/>
    <cellStyle name="Benyttet hyperkobling" xfId="950" builtinId="9" hidden="1"/>
    <cellStyle name="Benyttet hyperkobling" xfId="952" builtinId="9" hidden="1"/>
    <cellStyle name="Benyttet hyperkobling" xfId="954" builtinId="9" hidden="1"/>
    <cellStyle name="Benyttet hyperkobling" xfId="956" builtinId="9" hidden="1"/>
    <cellStyle name="Benyttet hyperkobling" xfId="958" builtinId="9" hidden="1"/>
    <cellStyle name="Benyttet hyperkobling" xfId="960" builtinId="9" hidden="1"/>
    <cellStyle name="Benyttet hyperkobling" xfId="962" builtinId="9" hidden="1"/>
    <cellStyle name="Benyttet hyperkobling" xfId="964" builtinId="9" hidden="1"/>
    <cellStyle name="Benyttet hyperkobling" xfId="966" builtinId="9" hidden="1"/>
    <cellStyle name="Benyttet hyperkobling" xfId="968" builtinId="9" hidden="1"/>
    <cellStyle name="Benyttet hyperkobling" xfId="970" builtinId="9" hidden="1"/>
    <cellStyle name="Benyttet hyperkobling" xfId="972" builtinId="9" hidden="1"/>
    <cellStyle name="Benyttet hyperkobling" xfId="974" builtinId="9" hidden="1"/>
    <cellStyle name="Benyttet hyperkobling" xfId="976" builtinId="9" hidden="1"/>
    <cellStyle name="Benyttet hyperkobling" xfId="978" builtinId="9" hidden="1"/>
    <cellStyle name="Benyttet hyperkobling" xfId="980" builtinId="9" hidden="1"/>
    <cellStyle name="Benyttet hyperkobling" xfId="982" builtinId="9" hidden="1"/>
    <cellStyle name="Benyttet hyperkobling" xfId="984" builtinId="9" hidden="1"/>
    <cellStyle name="Benyttet hyperkobling" xfId="986" builtinId="9" hidden="1"/>
    <cellStyle name="Benyttet hyperkobling" xfId="988" builtinId="9" hidden="1"/>
    <cellStyle name="Benyttet hyperkobling" xfId="990" builtinId="9" hidden="1"/>
    <cellStyle name="Benyttet hyperkobling" xfId="992" builtinId="9" hidden="1"/>
    <cellStyle name="Benyttet hyperkobling" xfId="994" builtinId="9" hidden="1"/>
    <cellStyle name="Benyttet hyperkobling" xfId="996" builtinId="9" hidden="1"/>
    <cellStyle name="Benyttet hyperkobling" xfId="998" builtinId="9" hidden="1"/>
    <cellStyle name="Benyttet hyperkobling" xfId="1000" builtinId="9" hidden="1"/>
    <cellStyle name="Benyttet hyperkobling" xfId="1002" builtinId="9" hidden="1"/>
    <cellStyle name="Benyttet hyperkobling" xfId="1004" builtinId="9" hidden="1"/>
    <cellStyle name="Benyttet hyperkobling" xfId="1006" builtinId="9" hidden="1"/>
    <cellStyle name="Benyttet hyperkobling" xfId="1008" builtinId="9" hidden="1"/>
    <cellStyle name="Benyttet hyperkobling" xfId="1010" builtinId="9" hidden="1"/>
    <cellStyle name="Benyttet hyperkobling" xfId="1012" builtinId="9" hidden="1"/>
    <cellStyle name="Benyttet hyperkobling" xfId="1014" builtinId="9" hidden="1"/>
    <cellStyle name="Benyttet hyperkobling" xfId="1016" builtinId="9" hidden="1"/>
    <cellStyle name="Benyttet hyperkobling" xfId="1018" builtinId="9" hidden="1"/>
    <cellStyle name="Benyttet hyperkobling" xfId="1020" builtinId="9" hidden="1"/>
    <cellStyle name="Benyttet hyperkobling" xfId="1022" builtinId="9" hidden="1"/>
    <cellStyle name="Benyttet hyperkobling" xfId="1024" builtinId="9" hidden="1"/>
    <cellStyle name="Benyttet hyperkobling" xfId="1026" builtinId="9" hidden="1"/>
    <cellStyle name="Benyttet hyperkobling" xfId="1028" builtinId="9" hidden="1"/>
    <cellStyle name="Benyttet hyperkobling" xfId="1030" builtinId="9" hidden="1"/>
    <cellStyle name="Benyttet hyperkobling" xfId="1032" builtinId="9" hidden="1"/>
    <cellStyle name="Benyttet hyperkobling" xfId="1034" builtinId="9" hidden="1"/>
    <cellStyle name="Benyttet hyperkobling" xfId="1036" builtinId="9" hidden="1"/>
    <cellStyle name="Benyttet hyperkobling" xfId="1038" builtinId="9" hidden="1"/>
    <cellStyle name="Benyttet hyperkobling" xfId="1040" builtinId="9" hidden="1"/>
    <cellStyle name="Benyttet hyperkobling" xfId="1042" builtinId="9" hidden="1"/>
    <cellStyle name="Benyttet hyperkobling" xfId="1044" builtinId="9" hidden="1"/>
    <cellStyle name="Benyttet hyperkobling" xfId="1046" builtinId="9" hidden="1"/>
    <cellStyle name="Benyttet hyperkobling" xfId="1048" builtinId="9" hidden="1"/>
    <cellStyle name="Benyttet hyperkobling" xfId="1050" builtinId="9" hidden="1"/>
    <cellStyle name="Benyttet hyperkobling" xfId="1052" builtinId="9" hidden="1"/>
    <cellStyle name="Benyttet hyperkobling" xfId="1054" builtinId="9" hidden="1"/>
    <cellStyle name="Benyttet hyperkobling" xfId="1056" builtinId="9" hidden="1"/>
    <cellStyle name="Benyttet hyperkobling" xfId="1058" builtinId="9" hidden="1"/>
    <cellStyle name="Benyttet hyperkobling" xfId="1060" builtinId="9" hidden="1"/>
    <cellStyle name="Benyttet hyperkobling" xfId="1062" builtinId="9" hidden="1"/>
    <cellStyle name="Benyttet hyperkobling" xfId="1064" builtinId="9" hidden="1"/>
    <cellStyle name="Benyttet hyperkobling" xfId="1066" builtinId="9" hidden="1"/>
    <cellStyle name="Benyttet hyperkobling" xfId="1068" builtinId="9" hidden="1"/>
    <cellStyle name="Benyttet hyperkobling" xfId="1070" builtinId="9" hidden="1"/>
    <cellStyle name="Benyttet hyperkobling" xfId="1072" builtinId="9" hidden="1"/>
    <cellStyle name="Benyttet hyperkobling" xfId="1074" builtinId="9" hidden="1"/>
    <cellStyle name="Benyttet hyperkobling" xfId="1076" builtinId="9" hidden="1"/>
    <cellStyle name="Benyttet hyperkobling" xfId="1078" builtinId="9" hidden="1"/>
    <cellStyle name="Benyttet hyperkobling" xfId="1080" builtinId="9" hidden="1"/>
    <cellStyle name="Benyttet hyperkobling" xfId="1082" builtinId="9" hidden="1"/>
    <cellStyle name="Benyttet hyperkobling" xfId="1084" builtinId="9" hidden="1"/>
    <cellStyle name="Benyttet hyperkobling" xfId="1086" builtinId="9" hidden="1"/>
    <cellStyle name="Benyttet hyperkobling" xfId="1088" builtinId="9" hidden="1"/>
    <cellStyle name="Benyttet hyperkobling" xfId="1090" builtinId="9" hidden="1"/>
    <cellStyle name="Benyttet hyperkobling" xfId="1092" builtinId="9" hidden="1"/>
    <cellStyle name="Benyttet hyperkobling" xfId="1094" builtinId="9" hidden="1"/>
    <cellStyle name="Benyttet hyperkobling" xfId="1096" builtinId="9" hidden="1"/>
    <cellStyle name="Benyttet hyperkobling" xfId="1098" builtinId="9" hidden="1"/>
    <cellStyle name="Benyttet hyperkobling" xfId="1100" builtinId="9" hidden="1"/>
    <cellStyle name="Benyttet hyperkobling" xfId="1102" builtinId="9" hidden="1"/>
    <cellStyle name="Benyttet hyperkobling" xfId="1104" builtinId="9" hidden="1"/>
    <cellStyle name="Benyttet hyperkobling" xfId="1106" builtinId="9" hidden="1"/>
    <cellStyle name="Benyttet hyperkobling" xfId="1108" builtinId="9" hidden="1"/>
    <cellStyle name="Benyttet hyperkobling" xfId="1110" builtinId="9" hidden="1"/>
    <cellStyle name="Benyttet hyperkobling" xfId="1112" builtinId="9" hidden="1"/>
    <cellStyle name="Benyttet hyperkobling" xfId="1114" builtinId="9" hidden="1"/>
    <cellStyle name="Benyttet hyperkobling" xfId="1116" builtinId="9" hidden="1"/>
    <cellStyle name="Benyttet hyperkobling" xfId="1118" builtinId="9" hidden="1"/>
    <cellStyle name="Benyttet hyperkobling" xfId="1120" builtinId="9" hidden="1"/>
    <cellStyle name="Benyttet hyperkobling" xfId="1122" builtinId="9" hidden="1"/>
    <cellStyle name="Benyttet hyperkobling" xfId="1124" builtinId="9" hidden="1"/>
    <cellStyle name="Benyttet hyperkobling" xfId="1126" builtinId="9" hidden="1"/>
    <cellStyle name="Benyttet hyperkobling" xfId="1128" builtinId="9" hidden="1"/>
    <cellStyle name="Benyttet hyperkobling" xfId="1130" builtinId="9" hidden="1"/>
    <cellStyle name="Benyttet hyperkobling" xfId="1132" builtinId="9" hidden="1"/>
    <cellStyle name="Benyttet hyperkobling" xfId="1134" builtinId="9" hidden="1"/>
    <cellStyle name="Benyttet hyperkobling" xfId="1136" builtinId="9" hidden="1"/>
    <cellStyle name="Benyttet hyperkobling" xfId="1138" builtinId="9" hidden="1"/>
    <cellStyle name="Benyttet hyperkobling" xfId="1140" builtinId="9" hidden="1"/>
    <cellStyle name="Benyttet hyperkobling" xfId="1142" builtinId="9" hidden="1"/>
    <cellStyle name="Benyttet hyperkobling" xfId="1144" builtinId="9" hidden="1"/>
    <cellStyle name="Benyttet hyperkobling" xfId="1146" builtinId="9" hidden="1"/>
    <cellStyle name="Benyttet hyperkobling" xfId="1148" builtinId="9" hidden="1"/>
    <cellStyle name="Benyttet hyperkobling" xfId="1150" builtinId="9" hidden="1"/>
    <cellStyle name="Benyttet hyperkobling" xfId="1152" builtinId="9" hidden="1"/>
    <cellStyle name="Benyttet hyperkobling" xfId="1154" builtinId="9" hidden="1"/>
    <cellStyle name="Benyttet hyperkobling" xfId="1156" builtinId="9" hidden="1"/>
    <cellStyle name="Benyttet hyperkobling" xfId="1158" builtinId="9" hidden="1"/>
    <cellStyle name="Benyttet hyperkobling" xfId="1160" builtinId="9" hidden="1"/>
    <cellStyle name="Benyttet hyperkobling" xfId="1162" builtinId="9" hidden="1"/>
    <cellStyle name="Benyttet hyperkobling" xfId="1164" builtinId="9" hidden="1"/>
    <cellStyle name="Benyttet hyperkobling" xfId="1166" builtinId="9" hidden="1"/>
    <cellStyle name="Benyttet hyperkobling" xfId="1168" builtinId="9" hidden="1"/>
    <cellStyle name="Benyttet hyperkobling" xfId="1170" builtinId="9" hidden="1"/>
    <cellStyle name="Benyttet hyperkobling" xfId="1172" builtinId="9" hidden="1"/>
    <cellStyle name="Benyttet hyperkobling" xfId="1174" builtinId="9" hidden="1"/>
    <cellStyle name="Benyttet hyperkobling" xfId="1176" builtinId="9" hidden="1"/>
    <cellStyle name="Benyttet hyperkobling" xfId="1178" builtinId="9" hidden="1"/>
    <cellStyle name="Benyttet hyperkobling" xfId="1180" builtinId="9" hidden="1"/>
    <cellStyle name="Benyttet hyperkobling" xfId="1182" builtinId="9" hidden="1"/>
    <cellStyle name="Benyttet hyperkobling" xfId="1184" builtinId="9" hidden="1"/>
    <cellStyle name="Benyttet hyperkobling" xfId="1186" builtinId="9" hidden="1"/>
    <cellStyle name="Benyttet hyperkobling" xfId="1188" builtinId="9" hidden="1"/>
    <cellStyle name="Benyttet hyperkobling" xfId="1190" builtinId="9" hidden="1"/>
    <cellStyle name="Benyttet hyperkobling" xfId="1192" builtinId="9" hidden="1"/>
    <cellStyle name="Benyttet hyperkobling" xfId="1194" builtinId="9" hidden="1"/>
    <cellStyle name="Benyttet hyperkobling" xfId="1196" builtinId="9" hidden="1"/>
    <cellStyle name="Benyttet hyperkobling" xfId="1198" builtinId="9" hidden="1"/>
    <cellStyle name="Benyttet hyperkobling" xfId="1200" builtinId="9" hidden="1"/>
    <cellStyle name="Benyttet hyperkobling" xfId="1202" builtinId="9" hidden="1"/>
    <cellStyle name="Benyttet hyperkobling" xfId="1204" builtinId="9" hidden="1"/>
    <cellStyle name="Benyttet hyperkobling" xfId="1206" builtinId="9" hidden="1"/>
    <cellStyle name="Benyttet hyperkobling" xfId="1208" builtinId="9" hidden="1"/>
    <cellStyle name="Benyttet hyperkobling" xfId="1210" builtinId="9" hidden="1"/>
    <cellStyle name="Benyttet hyperkobling" xfId="1212" builtinId="9" hidden="1"/>
    <cellStyle name="Benyttet hyperkobling" xfId="1214" builtinId="9" hidden="1"/>
    <cellStyle name="Benyttet hyperkobling" xfId="1216" builtinId="9" hidden="1"/>
    <cellStyle name="Benyttet hyperkobling" xfId="1218" builtinId="9" hidden="1"/>
    <cellStyle name="Benyttet hyperkobling" xfId="1220" builtinId="9" hidden="1"/>
    <cellStyle name="Benyttet hyperkobling" xfId="1222" builtinId="9" hidden="1"/>
    <cellStyle name="Benyttet hyperkobling" xfId="1224" builtinId="9" hidden="1"/>
    <cellStyle name="Benyttet hyperkobling" xfId="1226" builtinId="9" hidden="1"/>
    <cellStyle name="Benyttet hyperkobling" xfId="1228" builtinId="9" hidden="1"/>
    <cellStyle name="Benyttet hyperkobling" xfId="1230" builtinId="9" hidden="1"/>
    <cellStyle name="Benyttet hyperkobling" xfId="1232" builtinId="9" hidden="1"/>
    <cellStyle name="Benyttet hyperkobling" xfId="1234" builtinId="9" hidden="1"/>
    <cellStyle name="Benyttet hyperkobling" xfId="1236" builtinId="9" hidden="1"/>
    <cellStyle name="Benyttet hyperkobling" xfId="1238" builtinId="9" hidden="1"/>
    <cellStyle name="Benyttet hyperkobling" xfId="1240" builtinId="9" hidden="1"/>
    <cellStyle name="Benyttet hyperkobling" xfId="1242" builtinId="9" hidden="1"/>
    <cellStyle name="Benyttet hyperkobling" xfId="1244" builtinId="9" hidden="1"/>
    <cellStyle name="Benyttet hyperkobling" xfId="1246" builtinId="9" hidden="1"/>
    <cellStyle name="Benyttet hyperkobling" xfId="1248" builtinId="9" hidden="1"/>
    <cellStyle name="Benyttet hyperkobling" xfId="1250" builtinId="9" hidden="1"/>
    <cellStyle name="Benyttet hyperkobling" xfId="1252" builtinId="9" hidden="1"/>
    <cellStyle name="Benyttet hyperkobling" xfId="1254" builtinId="9" hidden="1"/>
    <cellStyle name="Benyttet hyperkobling" xfId="1256" builtinId="9" hidden="1"/>
    <cellStyle name="Benyttet hyperkobling" xfId="1258" builtinId="9" hidden="1"/>
    <cellStyle name="Benyttet hyperkobling" xfId="1260" builtinId="9" hidden="1"/>
    <cellStyle name="Benyttet hyperkobling" xfId="1262" builtinId="9" hidden="1"/>
    <cellStyle name="Benyttet hyperkobling" xfId="1264" builtinId="9" hidden="1"/>
    <cellStyle name="Benyttet hyperkobling" xfId="1266" builtinId="9" hidden="1"/>
    <cellStyle name="Benyttet hyperkobling" xfId="1268" builtinId="9" hidden="1"/>
    <cellStyle name="Benyttet hyperkobling" xfId="1270" builtinId="9" hidden="1"/>
    <cellStyle name="Benyttet hyperkobling" xfId="1272" builtinId="9" hidden="1"/>
    <cellStyle name="Benyttet hyperkobling" xfId="1274" builtinId="9" hidden="1"/>
    <cellStyle name="Benyttet hyperkobling" xfId="1276" builtinId="9" hidden="1"/>
    <cellStyle name="Benyttet hyperkobling" xfId="1278" builtinId="9" hidden="1"/>
    <cellStyle name="Benyttet hyperkobling" xfId="1280" builtinId="9" hidden="1"/>
    <cellStyle name="Benyttet hyperkobling" xfId="1282" builtinId="9" hidden="1"/>
    <cellStyle name="Benyttet hyperkobling" xfId="1284" builtinId="9" hidden="1"/>
    <cellStyle name="Benyttet hyperkobling" xfId="1286" builtinId="9" hidden="1"/>
    <cellStyle name="Benyttet hyperkobling" xfId="1288" builtinId="9" hidden="1"/>
    <cellStyle name="Benyttet hyperkobling" xfId="1290" builtinId="9" hidden="1"/>
    <cellStyle name="Benyttet hyperkobling" xfId="1292" builtinId="9" hidden="1"/>
    <cellStyle name="Benyttet hyperkobling" xfId="1294" builtinId="9" hidden="1"/>
    <cellStyle name="Benyttet hyperkobling" xfId="1296" builtinId="9" hidden="1"/>
    <cellStyle name="Benyttet hyperkobling" xfId="1298" builtinId="9" hidden="1"/>
    <cellStyle name="Benyttet hyperkobling" xfId="1300" builtinId="9" hidden="1"/>
    <cellStyle name="Benyttet hyperkobling" xfId="1302" builtinId="9" hidden="1"/>
    <cellStyle name="Benyttet hyperkobling" xfId="1304" builtinId="9" hidden="1"/>
    <cellStyle name="Benyttet hyperkobling" xfId="1306" builtinId="9" hidden="1"/>
    <cellStyle name="Benyttet hyperkobling" xfId="1308" builtinId="9" hidden="1"/>
    <cellStyle name="Benyttet hyperkobling" xfId="1310" builtinId="9" hidden="1"/>
    <cellStyle name="Benyttet hyperkobling" xfId="1312" builtinId="9" hidden="1"/>
    <cellStyle name="Benyttet hyperkobling" xfId="1314" builtinId="9" hidden="1"/>
    <cellStyle name="Benyttet hyperkobling" xfId="1316" builtinId="9" hidden="1"/>
    <cellStyle name="Benyttet hyperkobling" xfId="1318" builtinId="9" hidden="1"/>
    <cellStyle name="Benyttet hyperkobling" xfId="1320" builtinId="9" hidden="1"/>
    <cellStyle name="Benyttet hyperkobling" xfId="1322" builtinId="9" hidden="1"/>
    <cellStyle name="Benyttet hyperkobling" xfId="1324" builtinId="9" hidden="1"/>
    <cellStyle name="Benyttet hyperkobling" xfId="1326" builtinId="9" hidden="1"/>
    <cellStyle name="Benyttet hyperkobling" xfId="1328" builtinId="9" hidden="1"/>
    <cellStyle name="Benyttet hyperkobling" xfId="1330" builtinId="9" hidden="1"/>
    <cellStyle name="Benyttet hyperkobling" xfId="1332" builtinId="9" hidden="1"/>
    <cellStyle name="Benyttet hyperkobling" xfId="1334" builtinId="9" hidden="1"/>
    <cellStyle name="Benyttet hyperkobling" xfId="1336" builtinId="9" hidden="1"/>
    <cellStyle name="Benyttet hyperkobling" xfId="1338" builtinId="9" hidden="1"/>
    <cellStyle name="Benyttet hyperkobling" xfId="1340" builtinId="9" hidden="1"/>
    <cellStyle name="Benyttet hyperkobling" xfId="1342" builtinId="9" hidden="1"/>
    <cellStyle name="Benyttet hyperkobling" xfId="1344" builtinId="9" hidden="1"/>
    <cellStyle name="Benyttet hyperkobling" xfId="1346" builtinId="9" hidden="1"/>
    <cellStyle name="Benyttet hyperkobling" xfId="1348" builtinId="9" hidden="1"/>
    <cellStyle name="Benyttet hyperkobling" xfId="1350" builtinId="9" hidden="1"/>
    <cellStyle name="Benyttet hyperkobling" xfId="1352" builtinId="9" hidden="1"/>
    <cellStyle name="Benyttet hyperkobling" xfId="1354" builtinId="9" hidden="1"/>
    <cellStyle name="Benyttet hyperkobling" xfId="1356" builtinId="9" hidden="1"/>
    <cellStyle name="Benyttet hyperkobling" xfId="1358" builtinId="9" hidden="1"/>
    <cellStyle name="Benyttet hyperkobling" xfId="1360" builtinId="9" hidden="1"/>
    <cellStyle name="Benyttet hyperkobling" xfId="1362" builtinId="9" hidden="1"/>
    <cellStyle name="Benyttet hyperkobling" xfId="1364" builtinId="9" hidden="1"/>
    <cellStyle name="Benyttet hyperkobling" xfId="1366" builtinId="9" hidden="1"/>
    <cellStyle name="Benyttet hyperkobling" xfId="1368" builtinId="9" hidden="1"/>
    <cellStyle name="Benyttet hyperkobling" xfId="1370" builtinId="9" hidden="1"/>
    <cellStyle name="Benyttet hyperkobling" xfId="1372" builtinId="9" hidden="1"/>
    <cellStyle name="Benyttet hyperkobling" xfId="1374" builtinId="9" hidden="1"/>
    <cellStyle name="Benyttet hyperkobling" xfId="1376" builtinId="9" hidden="1"/>
    <cellStyle name="Benyttet hyperkobling" xfId="1378" builtinId="9" hidden="1"/>
    <cellStyle name="Benyttet hyperkobling" xfId="1380" builtinId="9" hidden="1"/>
    <cellStyle name="Benyttet hyperkobling" xfId="1382" builtinId="9" hidden="1"/>
    <cellStyle name="Benyttet hyperkobling" xfId="1384" builtinId="9" hidden="1"/>
    <cellStyle name="Benyttet hyperkobling" xfId="1386" builtinId="9" hidden="1"/>
    <cellStyle name="Benyttet hyperkobling" xfId="1388" builtinId="9" hidden="1"/>
    <cellStyle name="Benyttet hyperkobling" xfId="1390" builtinId="9" hidden="1"/>
    <cellStyle name="Benyttet hyperkobling" xfId="1392" builtinId="9" hidden="1"/>
    <cellStyle name="Benyttet hyperkobling" xfId="1394" builtinId="9" hidden="1"/>
    <cellStyle name="Benyttet hyperkobling" xfId="1396" builtinId="9" hidden="1"/>
    <cellStyle name="Benyttet hyperkobling" xfId="1398" builtinId="9" hidden="1"/>
    <cellStyle name="Benyttet hyperkobling" xfId="1400" builtinId="9" hidden="1"/>
    <cellStyle name="Benyttet hyperkobling" xfId="1402" builtinId="9" hidden="1"/>
    <cellStyle name="Benyttet hyperkobling" xfId="1404" builtinId="9" hidden="1"/>
    <cellStyle name="Benyttet hyperkobling" xfId="1406" builtinId="9" hidden="1"/>
    <cellStyle name="Benyttet hyperkobling" xfId="1408" builtinId="9" hidden="1"/>
    <cellStyle name="Benyttet hyperkobling" xfId="1410" builtinId="9" hidden="1"/>
    <cellStyle name="Benyttet hyperkobling" xfId="1412" builtinId="9" hidden="1"/>
    <cellStyle name="Benyttet hyperkobling" xfId="1414" builtinId="9" hidden="1"/>
    <cellStyle name="Benyttet hyperkobling" xfId="1416" builtinId="9" hidden="1"/>
    <cellStyle name="Benyttet hyperkobling" xfId="1418" builtinId="9" hidden="1"/>
    <cellStyle name="Benyttet hyperkobling" xfId="1420" builtinId="9" hidden="1"/>
    <cellStyle name="Benyttet hyperkobling" xfId="1422" builtinId="9" hidden="1"/>
    <cellStyle name="Benyttet hyperkobling" xfId="1424" builtinId="9" hidden="1"/>
    <cellStyle name="Benyttet hyperkobling" xfId="1426" builtinId="9" hidden="1"/>
    <cellStyle name="Benyttet hyperkobling" xfId="1428" builtinId="9" hidden="1"/>
    <cellStyle name="Benyttet hyperkobling" xfId="1430" builtinId="9" hidden="1"/>
    <cellStyle name="Benyttet hyperkobling" xfId="1432" builtinId="9" hidden="1"/>
    <cellStyle name="Benyttet hyperkobling" xfId="1434" builtinId="9" hidden="1"/>
    <cellStyle name="Benyttet hyperkobling" xfId="1436" builtinId="9" hidden="1"/>
    <cellStyle name="Benyttet hyperkobling" xfId="1438" builtinId="9" hidden="1"/>
    <cellStyle name="Benyttet hyperkobling" xfId="1440" builtinId="9" hidden="1"/>
    <cellStyle name="Benyttet hyperkobling" xfId="1442" builtinId="9" hidden="1"/>
    <cellStyle name="Benyttet hyperkobling" xfId="1444" builtinId="9" hidden="1"/>
    <cellStyle name="Benyttet hyperkobling" xfId="1446" builtinId="9" hidden="1"/>
    <cellStyle name="Benyttet hyperkobling" xfId="1448" builtinId="9" hidden="1"/>
    <cellStyle name="Benyttet hyperkobling" xfId="1450" builtinId="9" hidden="1"/>
    <cellStyle name="Benyttet hyperkobling" xfId="1452" builtinId="9" hidden="1"/>
    <cellStyle name="Benyttet hyperkobling" xfId="1454" builtinId="9" hidden="1"/>
    <cellStyle name="Benyttet hyperkobling" xfId="1456" builtinId="9" hidden="1"/>
    <cellStyle name="Benyttet hyperkobling" xfId="1458" builtinId="9" hidden="1"/>
    <cellStyle name="Benyttet hyperkobling" xfId="1460" builtinId="9" hidden="1"/>
    <cellStyle name="Benyttet hyperkobling" xfId="1462" builtinId="9" hidden="1"/>
    <cellStyle name="Benyttet hyperkobling" xfId="1464" builtinId="9" hidden="1"/>
    <cellStyle name="Benyttet hyperkobling" xfId="1466" builtinId="9" hidden="1"/>
    <cellStyle name="Benyttet hyperkobling" xfId="1468" builtinId="9" hidden="1"/>
    <cellStyle name="Benyttet hyperkobling" xfId="1470" builtinId="9" hidden="1"/>
    <cellStyle name="Benyttet hyperkobling" xfId="1472" builtinId="9" hidden="1"/>
    <cellStyle name="Benyttet hyperkobling" xfId="1474" builtinId="9" hidden="1"/>
    <cellStyle name="Benyttet hyperkobling" xfId="1476" builtinId="9" hidden="1"/>
    <cellStyle name="Benyttet hyperkobling" xfId="1478" builtinId="9" hidden="1"/>
    <cellStyle name="Benyttet hyperkobling" xfId="1480" builtinId="9" hidden="1"/>
    <cellStyle name="Benyttet hyperkobling" xfId="1482" builtinId="9" hidden="1"/>
    <cellStyle name="Benyttet hyperkobling" xfId="1484" builtinId="9" hidden="1"/>
    <cellStyle name="Benyttet hyperkobling" xfId="1486" builtinId="9" hidden="1"/>
    <cellStyle name="Benyttet hyperkobling" xfId="1488" builtinId="9" hidden="1"/>
    <cellStyle name="Benyttet hyperkobling" xfId="1490" builtinId="9" hidden="1"/>
    <cellStyle name="Benyttet hyperkobling" xfId="1492" builtinId="9" hidden="1"/>
    <cellStyle name="Benyttet hyperkobling" xfId="1494" builtinId="9" hidden="1"/>
    <cellStyle name="Benyttet hyperkobling" xfId="1496" builtinId="9" hidden="1"/>
    <cellStyle name="Benyttet hyperkobling" xfId="1498" builtinId="9" hidden="1"/>
    <cellStyle name="Benyttet hyperkobling" xfId="1500" builtinId="9" hidden="1"/>
    <cellStyle name="Benyttet hyperkobling" xfId="1502" builtinId="9" hidden="1"/>
    <cellStyle name="Benyttet hyperkobling" xfId="1504" builtinId="9" hidden="1"/>
    <cellStyle name="Benyttet hyperkobling" xfId="1506" builtinId="9" hidden="1"/>
    <cellStyle name="Benyttet hyperkobling" xfId="1508" builtinId="9" hidden="1"/>
    <cellStyle name="Benyttet hyperkobling" xfId="1510" builtinId="9" hidden="1"/>
    <cellStyle name="Benyttet hyperkobling" xfId="1512" builtinId="9" hidden="1"/>
    <cellStyle name="Benyttet hyperkobling" xfId="1514" builtinId="9" hidden="1"/>
    <cellStyle name="Benyttet hyperkobling" xfId="1516" builtinId="9" hidden="1"/>
    <cellStyle name="Benyttet hyperkobling" xfId="1518" builtinId="9" hidden="1"/>
    <cellStyle name="Benyttet hyperkobling" xfId="1520" builtinId="9" hidden="1"/>
    <cellStyle name="Benyttet hyperkobling" xfId="1522" builtinId="9" hidden="1"/>
    <cellStyle name="Benyttet hyperkobling" xfId="1524" builtinId="9" hidden="1"/>
    <cellStyle name="Benyttet hyperkobling" xfId="1526" builtinId="9" hidden="1"/>
    <cellStyle name="Benyttet hyperkobling" xfId="1528" builtinId="9" hidden="1"/>
    <cellStyle name="Benyttet hyperkobling" xfId="1530" builtinId="9" hidden="1"/>
    <cellStyle name="Benyttet hyperkobling" xfId="1532" builtinId="9" hidden="1"/>
    <cellStyle name="Benyttet hyperkobling" xfId="1534" builtinId="9" hidden="1"/>
    <cellStyle name="Benyttet hyperkobling" xfId="1536" builtinId="9" hidden="1"/>
    <cellStyle name="Benyttet hyperkobling" xfId="1538" builtinId="9" hidden="1"/>
    <cellStyle name="Benyttet hyperkobling" xfId="1540" builtinId="9" hidden="1"/>
    <cellStyle name="Benyttet hyperkobling" xfId="1542" builtinId="9" hidden="1"/>
    <cellStyle name="Benyttet hyperkobling" xfId="1544" builtinId="9" hidden="1"/>
    <cellStyle name="Benyttet hyperkobling" xfId="1546" builtinId="9" hidden="1"/>
    <cellStyle name="Benyttet hyperkobling" xfId="1548" builtinId="9" hidden="1"/>
    <cellStyle name="Benyttet hyperkobling" xfId="1550" builtinId="9" hidden="1"/>
    <cellStyle name="Benyttet hyperkobling" xfId="1552" builtinId="9" hidden="1"/>
    <cellStyle name="Benyttet hyperkobling" xfId="1554" builtinId="9" hidden="1"/>
    <cellStyle name="Benyttet hyperkobling" xfId="1556" builtinId="9" hidden="1"/>
    <cellStyle name="Benyttet hyperkobling" xfId="1558" builtinId="9" hidden="1"/>
    <cellStyle name="Benyttet hyperkobling" xfId="1560" builtinId="9" hidden="1"/>
    <cellStyle name="Benyttet hyperkobling" xfId="1562" builtinId="9" hidden="1"/>
    <cellStyle name="Benyttet hyperkobling" xfId="1564" builtinId="9" hidden="1"/>
    <cellStyle name="Benyttet hyperkobling" xfId="1566" builtinId="9" hidden="1"/>
    <cellStyle name="Benyttet hyperkobling" xfId="1568" builtinId="9" hidden="1"/>
    <cellStyle name="Benyttet hyperkobling" xfId="1570" builtinId="9" hidden="1"/>
    <cellStyle name="Benyttet hyperkobling" xfId="1572" builtinId="9" hidden="1"/>
    <cellStyle name="Benyttet hyperkobling" xfId="1574" builtinId="9" hidden="1"/>
    <cellStyle name="Benyttet hyperkobling" xfId="1576" builtinId="9" hidden="1"/>
    <cellStyle name="Benyttet hyperkobling" xfId="1578" builtinId="9" hidden="1"/>
    <cellStyle name="Benyttet hyperkobling" xfId="1580" builtinId="9" hidden="1"/>
    <cellStyle name="Benyttet hyperkobling" xfId="1582" builtinId="9" hidden="1"/>
    <cellStyle name="Benyttet hyperkobling" xfId="1584" builtinId="9" hidden="1"/>
    <cellStyle name="Benyttet hyperkobling" xfId="1586" builtinId="9" hidden="1"/>
    <cellStyle name="Benyttet hyperkobling" xfId="1588" builtinId="9" hidden="1"/>
    <cellStyle name="Benyttet hyperkobling" xfId="1590" builtinId="9" hidden="1"/>
    <cellStyle name="Benyttet hyperkobling" xfId="1592" builtinId="9" hidden="1"/>
    <cellStyle name="Benyttet hyperkobling" xfId="1594" builtinId="9" hidden="1"/>
    <cellStyle name="Benyttet hyperkobling" xfId="1596" builtinId="9" hidden="1"/>
    <cellStyle name="Benyttet hyperkobling" xfId="1598" builtinId="9" hidden="1"/>
    <cellStyle name="Benyttet hyperkobling" xfId="1600" builtinId="9" hidden="1"/>
    <cellStyle name="Benyttet hyperkobling" xfId="1602" builtinId="9" hidden="1"/>
    <cellStyle name="Benyttet hyperkobling" xfId="1604" builtinId="9" hidden="1"/>
    <cellStyle name="Benyttet hyperkobling" xfId="1606" builtinId="9" hidden="1"/>
    <cellStyle name="Benyttet hyperkobling" xfId="1608" builtinId="9" hidden="1"/>
    <cellStyle name="Benyttet hyperkobling" xfId="1610" builtinId="9" hidden="1"/>
    <cellStyle name="Benyttet hyperkobling" xfId="1612" builtinId="9" hidden="1"/>
    <cellStyle name="Benyttet hyperkobling" xfId="1614" builtinId="9" hidden="1"/>
    <cellStyle name="Benyttet hyperkobling" xfId="1616" builtinId="9" hidden="1"/>
    <cellStyle name="Benyttet hyperkobling" xfId="1618" builtinId="9" hidden="1"/>
    <cellStyle name="Benyttet hyperkobling" xfId="1620" builtinId="9" hidden="1"/>
    <cellStyle name="Benyttet hyperkobling" xfId="1622" builtinId="9" hidden="1"/>
    <cellStyle name="Benyttet hyperkobling" xfId="1624" builtinId="9" hidden="1"/>
    <cellStyle name="Benyttet hyperkobling" xfId="1626" builtinId="9" hidden="1"/>
    <cellStyle name="Benyttet hyperkobling" xfId="1628" builtinId="9" hidden="1"/>
    <cellStyle name="Benyttet hyperkobling" xfId="1630" builtinId="9" hidden="1"/>
    <cellStyle name="Benyttet hyperkobling" xfId="1632" builtinId="9" hidden="1"/>
    <cellStyle name="Benyttet hyperkobling" xfId="1634" builtinId="9" hidden="1"/>
    <cellStyle name="Benyttet hyperkobling" xfId="1636" builtinId="9" hidden="1"/>
    <cellStyle name="Benyttet hyperkobling" xfId="1638" builtinId="9" hidden="1"/>
    <cellStyle name="Benyttet hyperkobling" xfId="1640" builtinId="9" hidden="1"/>
    <cellStyle name="Benyttet hyperkobling" xfId="1642" builtinId="9" hidden="1"/>
    <cellStyle name="Benyttet hyperkobling" xfId="1644" builtinId="9" hidden="1"/>
    <cellStyle name="Benyttet hyperkobling" xfId="1646" builtinId="9" hidden="1"/>
    <cellStyle name="Benyttet hyperkobling" xfId="1648" builtinId="9" hidden="1"/>
    <cellStyle name="Benyttet hyperkobling" xfId="1650" builtinId="9" hidden="1"/>
    <cellStyle name="Benyttet hyperkobling" xfId="1652" builtinId="9" hidden="1"/>
    <cellStyle name="Benyttet hyperkobling" xfId="1654" builtinId="9" hidden="1"/>
    <cellStyle name="Benyttet hyperkobling" xfId="1656" builtinId="9" hidden="1"/>
    <cellStyle name="Benyttet hyperkobling" xfId="1658" builtinId="9" hidden="1"/>
    <cellStyle name="Benyttet hyperkobling" xfId="1660" builtinId="9" hidden="1"/>
    <cellStyle name="Benyttet hyperkobling" xfId="1662" builtinId="9" hidden="1"/>
    <cellStyle name="Benyttet hyperkobling" xfId="1664" builtinId="9" hidden="1"/>
    <cellStyle name="Benyttet hyperkobling" xfId="1666" builtinId="9" hidden="1"/>
    <cellStyle name="Benyttet hyperkobling" xfId="1668" builtinId="9" hidden="1"/>
    <cellStyle name="Benyttet hyperkobling" xfId="1670" builtinId="9" hidden="1"/>
    <cellStyle name="Benyttet hyperkobling" xfId="1672" builtinId="9" hidden="1"/>
    <cellStyle name="Benyttet hyperkobling" xfId="1674" builtinId="9" hidden="1"/>
    <cellStyle name="Benyttet hyperkobling" xfId="1676" builtinId="9" hidden="1"/>
    <cellStyle name="Benyttet hyperkobling" xfId="1678" builtinId="9" hidden="1"/>
    <cellStyle name="Benyttet hyperkobling" xfId="1680" builtinId="9" hidden="1"/>
    <cellStyle name="Benyttet hyperkobling" xfId="1682" builtinId="9" hidden="1"/>
    <cellStyle name="Benyttet hyperkobling" xfId="1684" builtinId="9" hidden="1"/>
    <cellStyle name="Benyttet hyperkobling" xfId="1686" builtinId="9" hidden="1"/>
    <cellStyle name="Benyttet hyperkobling" xfId="1688" builtinId="9" hidden="1"/>
    <cellStyle name="Benyttet hyperkobling" xfId="1690" builtinId="9" hidden="1"/>
    <cellStyle name="Benyttet hyperkobling" xfId="1692" builtinId="9" hidden="1"/>
    <cellStyle name="Benyttet hyperkobling" xfId="1694" builtinId="9" hidden="1"/>
    <cellStyle name="Benyttet hyperkobling" xfId="1696" builtinId="9" hidden="1"/>
    <cellStyle name="Benyttet hyperkobling" xfId="1698" builtinId="9" hidden="1"/>
    <cellStyle name="Benyttet hyperkobling" xfId="1700" builtinId="9" hidden="1"/>
    <cellStyle name="Benyttet hyperkobling" xfId="1702" builtinId="9" hidden="1"/>
    <cellStyle name="Benyttet hyperkobling" xfId="1704" builtinId="9" hidden="1"/>
    <cellStyle name="Benyttet hyperkobling" xfId="1706" builtinId="9" hidden="1"/>
    <cellStyle name="Benyttet hyperkobling" xfId="1708" builtinId="9" hidden="1"/>
    <cellStyle name="Benyttet hyperkobling" xfId="1710" builtinId="9" hidden="1"/>
    <cellStyle name="Benyttet hyperkobling" xfId="1712" builtinId="9" hidden="1"/>
    <cellStyle name="Benyttet hyperkobling" xfId="1714" builtinId="9" hidden="1"/>
    <cellStyle name="Benyttet hyperkobling" xfId="1716" builtinId="9" hidden="1"/>
    <cellStyle name="Benyttet hyperkobling" xfId="1718" builtinId="9" hidden="1"/>
    <cellStyle name="Benyttet hyperkobling" xfId="1720" builtinId="9" hidden="1"/>
    <cellStyle name="Benyttet hyperkobling" xfId="1722" builtinId="9" hidden="1"/>
    <cellStyle name="Benyttet hyperkobling" xfId="1724" builtinId="9" hidden="1"/>
    <cellStyle name="Benyttet hyperkobling" xfId="1726" builtinId="9" hidden="1"/>
    <cellStyle name="Benyttet hyperkobling" xfId="1728" builtinId="9" hidden="1"/>
    <cellStyle name="Benyttet hyperkobling" xfId="1730" builtinId="9" hidden="1"/>
    <cellStyle name="Benyttet hyperkobling" xfId="1732" builtinId="9" hidden="1"/>
    <cellStyle name="Benyttet hyperkobling" xfId="1734" builtinId="9" hidden="1"/>
    <cellStyle name="Benyttet hyperkobling" xfId="1736" builtinId="9" hidden="1"/>
    <cellStyle name="Benyttet hyperkobling" xfId="1738" builtinId="9" hidden="1"/>
    <cellStyle name="Benyttet hyperkobling" xfId="1740" builtinId="9" hidden="1"/>
    <cellStyle name="Benyttet hyperkobling" xfId="1742" builtinId="9" hidden="1"/>
    <cellStyle name="Benyttet hyperkobling" xfId="1744" builtinId="9" hidden="1"/>
    <cellStyle name="Benyttet hyperkobling" xfId="1746" builtinId="9" hidden="1"/>
    <cellStyle name="Benyttet hyperkobling" xfId="1748" builtinId="9" hidden="1"/>
    <cellStyle name="Benyttet hyperkobling" xfId="1750" builtinId="9" hidden="1"/>
    <cellStyle name="Benyttet hyperkobling" xfId="1752" builtinId="9" hidden="1"/>
    <cellStyle name="Benyttet hyperkobling" xfId="1754" builtinId="9" hidden="1"/>
    <cellStyle name="Benyttet hyperkobling" xfId="1756" builtinId="9" hidden="1"/>
    <cellStyle name="Benyttet hyperkobling" xfId="1758" builtinId="9" hidden="1"/>
    <cellStyle name="Benyttet hyperkobling" xfId="1760" builtinId="9" hidden="1"/>
    <cellStyle name="Benyttet hyperkobling" xfId="1762" builtinId="9" hidden="1"/>
    <cellStyle name="Benyttet hyperkobling" xfId="1764" builtinId="9" hidden="1"/>
    <cellStyle name="Benyttet hyperkobling" xfId="1766" builtinId="9" hidden="1"/>
    <cellStyle name="Benyttet hyperkobling" xfId="1768" builtinId="9" hidden="1"/>
    <cellStyle name="Benyttet hyperkobling" xfId="1770" builtinId="9" hidden="1"/>
    <cellStyle name="Benyttet hyperkobling" xfId="1772" builtinId="9" hidden="1"/>
    <cellStyle name="Benyttet hyperkobling" xfId="1774" builtinId="9" hidden="1"/>
    <cellStyle name="Benyttet hyperkobling" xfId="1776" builtinId="9" hidden="1"/>
    <cellStyle name="Benyttet hyperkobling" xfId="1778" builtinId="9" hidden="1"/>
    <cellStyle name="Benyttet hyperkobling" xfId="1780" builtinId="9" hidden="1"/>
    <cellStyle name="Benyttet hyperkobling" xfId="1782" builtinId="9" hidden="1"/>
    <cellStyle name="Benyttet hyperkobling" xfId="1784" builtinId="9" hidden="1"/>
    <cellStyle name="Benyttet hyperkobling" xfId="1786" builtinId="9" hidden="1"/>
    <cellStyle name="Benyttet hyperkobling" xfId="1788" builtinId="9" hidden="1"/>
    <cellStyle name="Benyttet hyperkobling" xfId="1790" builtinId="9" hidden="1"/>
    <cellStyle name="Benyttet hyperkobling" xfId="1792" builtinId="9" hidden="1"/>
    <cellStyle name="Benyttet hyperkobling" xfId="1794" builtinId="9" hidden="1"/>
    <cellStyle name="Benyttet hyperkobling" xfId="1796" builtinId="9" hidden="1"/>
    <cellStyle name="Benyttet hyperkobling" xfId="1798" builtinId="9" hidden="1"/>
    <cellStyle name="Benyttet hyperkobling" xfId="1800" builtinId="9" hidden="1"/>
    <cellStyle name="Benyttet hyperkobling" xfId="1802" builtinId="9" hidden="1"/>
    <cellStyle name="Benyttet hyperkobling" xfId="1804" builtinId="9" hidden="1"/>
    <cellStyle name="Benyttet hyperkobling" xfId="1806" builtinId="9" hidden="1"/>
    <cellStyle name="Benyttet hyperkobling" xfId="1808" builtinId="9" hidden="1"/>
    <cellStyle name="Benyttet hyperkobling" xfId="1810" builtinId="9" hidden="1"/>
    <cellStyle name="Benyttet hyperkobling" xfId="1812" builtinId="9" hidden="1"/>
    <cellStyle name="Benyttet hyperkobling" xfId="1814" builtinId="9" hidden="1"/>
    <cellStyle name="Benyttet hyperkobling" xfId="1816" builtinId="9" hidden="1"/>
    <cellStyle name="Benyttet hyperkobling" xfId="1818" builtinId="9" hidden="1"/>
    <cellStyle name="Benyttet hyperkobling" xfId="1820" builtinId="9" hidden="1"/>
    <cellStyle name="Benyttet hyperkobling" xfId="1822" builtinId="9" hidden="1"/>
    <cellStyle name="Benyttet hyperkobling" xfId="1824" builtinId="9" hidden="1"/>
    <cellStyle name="Benyttet hyperkobling" xfId="1826" builtinId="9" hidden="1"/>
    <cellStyle name="Benyttet hyperkobling" xfId="1828" builtinId="9" hidden="1"/>
    <cellStyle name="Benyttet hyperkobling" xfId="1830" builtinId="9" hidden="1"/>
    <cellStyle name="Benyttet hyperkobling" xfId="1832" builtinId="9" hidden="1"/>
    <cellStyle name="Benyttet hyperkobling" xfId="1834" builtinId="9" hidden="1"/>
    <cellStyle name="Benyttet hyperkobling" xfId="1836" builtinId="9" hidden="1"/>
    <cellStyle name="Benyttet hyperkobling" xfId="1838" builtinId="9" hidden="1"/>
    <cellStyle name="Benyttet hyperkobling" xfId="1840" builtinId="9" hidden="1"/>
    <cellStyle name="Benyttet hyperkobling" xfId="1842" builtinId="9" hidden="1"/>
    <cellStyle name="Benyttet hyperkobling" xfId="1844" builtinId="9" hidden="1"/>
    <cellStyle name="Benyttet hyperkobling" xfId="1846" builtinId="9" hidden="1"/>
    <cellStyle name="Benyttet hyperkobling" xfId="1848" builtinId="9" hidden="1"/>
    <cellStyle name="Benyttet hyperkobling" xfId="1850" builtinId="9" hidden="1"/>
    <cellStyle name="Benyttet hyperkobling" xfId="1852" builtinId="9" hidden="1"/>
    <cellStyle name="Benyttet hyperkobling" xfId="1854" builtinId="9" hidden="1"/>
    <cellStyle name="Benyttet hyperkobling" xfId="1856" builtinId="9" hidden="1"/>
    <cellStyle name="Benyttet hyperkobling" xfId="1858" builtinId="9" hidden="1"/>
    <cellStyle name="Benyttet hyperkobling" xfId="1860" builtinId="9" hidden="1"/>
    <cellStyle name="Benyttet hyperkobling" xfId="1862" builtinId="9" hidden="1"/>
    <cellStyle name="Benyttet hyperkobling" xfId="1864" builtinId="9" hidden="1"/>
    <cellStyle name="Benyttet hyperkobling" xfId="1866" builtinId="9" hidden="1"/>
    <cellStyle name="Benyttet hyperkobling" xfId="1868" builtinId="9" hidden="1"/>
    <cellStyle name="Benyttet hyperkobling" xfId="1870" builtinId="9" hidden="1"/>
    <cellStyle name="Benyttet hyperkobling" xfId="1872" builtinId="9" hidden="1"/>
    <cellStyle name="Benyttet hyperkobling" xfId="1874" builtinId="9" hidden="1"/>
    <cellStyle name="Benyttet hyperkobling" xfId="1876" builtinId="9" hidden="1"/>
    <cellStyle name="Benyttet hyperkobling" xfId="1878" builtinId="9" hidden="1"/>
    <cellStyle name="Benyttet hyperkobling" xfId="1880" builtinId="9" hidden="1"/>
    <cellStyle name="Benyttet hyperkobling" xfId="1882" builtinId="9" hidden="1"/>
    <cellStyle name="Benyttet hyperkobling" xfId="1884" builtinId="9" hidden="1"/>
    <cellStyle name="Benyttet hyperkobling" xfId="1886" builtinId="9" hidden="1"/>
    <cellStyle name="Benyttet hyperkobling" xfId="1888" builtinId="9" hidden="1"/>
    <cellStyle name="Benyttet hyperkobling" xfId="1890" builtinId="9" hidden="1"/>
    <cellStyle name="Benyttet hyperkobling" xfId="1892" builtinId="9" hidden="1"/>
    <cellStyle name="Benyttet hyperkobling" xfId="1894" builtinId="9" hidden="1"/>
    <cellStyle name="Benyttet hyperkobling" xfId="1896" builtinId="9" hidden="1"/>
    <cellStyle name="Benyttet hyperkobling" xfId="1898" builtinId="9" hidden="1"/>
    <cellStyle name="Benyttet hyperkobling" xfId="1900" builtinId="9" hidden="1"/>
    <cellStyle name="Benyttet hyperkobling" xfId="1902" builtinId="9" hidden="1"/>
    <cellStyle name="Benyttet hyperkobling" xfId="1904" builtinId="9" hidden="1"/>
    <cellStyle name="Benyttet hyperkobling" xfId="1906" builtinId="9" hidden="1"/>
    <cellStyle name="Benyttet hyperkobling" xfId="1908" builtinId="9" hidden="1"/>
    <cellStyle name="Benyttet hyperkobling" xfId="1910" builtinId="9" hidden="1"/>
    <cellStyle name="Benyttet hyperkobling" xfId="1912" builtinId="9" hidden="1"/>
    <cellStyle name="Benyttet hyperkobling" xfId="1914" builtinId="9" hidden="1"/>
    <cellStyle name="Benyttet hyperkobling" xfId="1916" builtinId="9" hidden="1"/>
    <cellStyle name="Benyttet hyperkobling" xfId="1918" builtinId="9" hidden="1"/>
    <cellStyle name="Benyttet hyperkobling" xfId="1920" builtinId="9" hidden="1"/>
    <cellStyle name="Benyttet hyperkobling" xfId="1922" builtinId="9" hidden="1"/>
    <cellStyle name="Benyttet hyperkobling" xfId="1924" builtinId="9" hidden="1"/>
    <cellStyle name="Benyttet hyperkobling" xfId="1926" builtinId="9" hidden="1"/>
    <cellStyle name="Benyttet hyperkobling" xfId="1928" builtinId="9" hidden="1"/>
    <cellStyle name="Benyttet hyperkobling" xfId="1930" builtinId="9" hidden="1"/>
    <cellStyle name="Benyttet hyperkobling" xfId="1932" builtinId="9" hidden="1"/>
    <cellStyle name="Benyttet hyperkobling" xfId="1934" builtinId="9" hidden="1"/>
    <cellStyle name="Benyttet hyperkobling" xfId="1936" builtinId="9" hidden="1"/>
    <cellStyle name="Benyttet hyperkobling" xfId="1938" builtinId="9" hidden="1"/>
    <cellStyle name="Benyttet hyperkobling" xfId="1940" builtinId="9" hidden="1"/>
    <cellStyle name="Benyttet hyperkobling" xfId="1942" builtinId="9" hidden="1"/>
    <cellStyle name="Benyttet hyperkobling" xfId="1944" builtinId="9" hidden="1"/>
    <cellStyle name="Benyttet hyperkobling" xfId="1946" builtinId="9" hidden="1"/>
    <cellStyle name="Benyttet hyperkobling" xfId="1948" builtinId="9" hidden="1"/>
    <cellStyle name="Benyttet hyperkobling" xfId="1950" builtinId="9" hidden="1"/>
    <cellStyle name="Benyttet hyperkobling" xfId="1952" builtinId="9" hidden="1"/>
    <cellStyle name="Benyttet hyperkobling" xfId="1954" builtinId="9" hidden="1"/>
    <cellStyle name="Benyttet hyperkobling" xfId="1956" builtinId="9" hidden="1"/>
    <cellStyle name="Benyttet hyperkobling" xfId="1958" builtinId="9" hidden="1"/>
    <cellStyle name="Benyttet hyperkobling" xfId="1960" builtinId="9" hidden="1"/>
    <cellStyle name="Benyttet hyperkobling" xfId="1962" builtinId="9" hidden="1"/>
    <cellStyle name="Benyttet hyperkobling" xfId="1964" builtinId="9" hidden="1"/>
    <cellStyle name="Benyttet hyperkobling" xfId="1966" builtinId="9" hidden="1"/>
    <cellStyle name="Benyttet hyperkobling" xfId="1968" builtinId="9" hidden="1"/>
    <cellStyle name="Benyttet hyperkobling" xfId="1970" builtinId="9" hidden="1"/>
    <cellStyle name="Benyttet hyperkobling" xfId="1972" builtinId="9" hidden="1"/>
    <cellStyle name="Benyttet hyperkobling" xfId="1974" builtinId="9" hidden="1"/>
    <cellStyle name="Benyttet hyperkobling" xfId="1976" builtinId="9" hidden="1"/>
    <cellStyle name="Benyttet hyperkobling" xfId="1978" builtinId="9" hidden="1"/>
    <cellStyle name="Benyttet hyperkobling" xfId="1980" builtinId="9" hidden="1"/>
    <cellStyle name="Benyttet hyperkobling" xfId="1982" builtinId="9" hidden="1"/>
    <cellStyle name="Benyttet hyperkobling" xfId="1984" builtinId="9" hidden="1"/>
    <cellStyle name="Benyttet hyperkobling" xfId="1986" builtinId="9" hidden="1"/>
    <cellStyle name="Benyttet hyperkobling" xfId="1988" builtinId="9" hidden="1"/>
    <cellStyle name="Benyttet hyperkobling" xfId="1990" builtinId="9" hidden="1"/>
    <cellStyle name="Benyttet hyperkobling" xfId="1992" builtinId="9" hidden="1"/>
    <cellStyle name="Benyttet hyperkobling" xfId="1994" builtinId="9" hidden="1"/>
    <cellStyle name="Benyttet hyperkobling" xfId="1996" builtinId="9" hidden="1"/>
    <cellStyle name="Benyttet hyperkobling" xfId="1998" builtinId="9" hidden="1"/>
    <cellStyle name="Benyttet hyperkobling" xfId="2000" builtinId="9" hidden="1"/>
    <cellStyle name="Benyttet hyperkobling" xfId="2002" builtinId="9" hidden="1"/>
    <cellStyle name="Benyttet hyperkobling" xfId="2004" builtinId="9" hidden="1"/>
    <cellStyle name="Benyttet hyperkobling" xfId="2006" builtinId="9" hidden="1"/>
    <cellStyle name="Benyttet hyperkobling" xfId="2008" builtinId="9" hidden="1"/>
    <cellStyle name="Benyttet hyperkobling" xfId="2010" builtinId="9" hidden="1"/>
    <cellStyle name="Benyttet hyperkobling" xfId="2012" builtinId="9" hidden="1"/>
    <cellStyle name="Benyttet hyperkobling" xfId="2014" builtinId="9" hidden="1"/>
    <cellStyle name="Benyttet hyperkobling" xfId="2016" builtinId="9" hidden="1"/>
    <cellStyle name="Benyttet hyperkobling" xfId="2018" builtinId="9" hidden="1"/>
    <cellStyle name="Benyttet hyperkobling" xfId="2020" builtinId="9" hidden="1"/>
    <cellStyle name="Benyttet hyperkobling" xfId="2022" builtinId="9" hidden="1"/>
    <cellStyle name="Benyttet hyperkobling" xfId="2024" builtinId="9" hidden="1"/>
    <cellStyle name="Benyttet hyperkobling" xfId="2026" builtinId="9" hidden="1"/>
    <cellStyle name="Benyttet hyperkobling" xfId="2028" builtinId="9" hidden="1"/>
    <cellStyle name="Benyttet hyperkobling" xfId="2030" builtinId="9" hidden="1"/>
    <cellStyle name="Benyttet hyperkobling" xfId="2032" builtinId="9" hidden="1"/>
    <cellStyle name="Benyttet hyperkobling" xfId="2034" builtinId="9" hidden="1"/>
    <cellStyle name="Benyttet hyperkobling" xfId="2036" builtinId="9" hidden="1"/>
    <cellStyle name="Benyttet hyperkobling" xfId="2038" builtinId="9" hidden="1"/>
    <cellStyle name="Benyttet hyperkobling" xfId="2040" builtinId="9" hidden="1"/>
    <cellStyle name="Benyttet hyperkobling" xfId="2042" builtinId="9" hidden="1"/>
    <cellStyle name="Benyttet hyperkobling" xfId="2044" builtinId="9" hidden="1"/>
    <cellStyle name="Benyttet hyperkobling" xfId="2046" builtinId="9" hidden="1"/>
    <cellStyle name="Benyttet hyperkobling" xfId="2048" builtinId="9" hidden="1"/>
    <cellStyle name="Benyttet hyperkobling" xfId="2050" builtinId="9" hidden="1"/>
    <cellStyle name="Benyttet hyperkobling" xfId="2052" builtinId="9" hidden="1"/>
    <cellStyle name="Benyttet hyperkobling" xfId="2054" builtinId="9" hidden="1"/>
    <cellStyle name="Benyttet hyperkobling" xfId="2056" builtinId="9" hidden="1"/>
    <cellStyle name="Benyttet hyperkobling" xfId="2058" builtinId="9" hidden="1"/>
    <cellStyle name="Benyttet hyperkobling" xfId="2060" builtinId="9" hidden="1"/>
    <cellStyle name="Benyttet hyperkobling" xfId="2062" builtinId="9" hidden="1"/>
    <cellStyle name="Benyttet hyperkobling" xfId="2064" builtinId="9" hidden="1"/>
    <cellStyle name="Benyttet hyperkobling" xfId="2066" builtinId="9" hidden="1"/>
    <cellStyle name="Benyttet hyperkobling" xfId="2068" builtinId="9" hidden="1"/>
    <cellStyle name="Benyttet hyperkobling" xfId="2070" builtinId="9" hidden="1"/>
    <cellStyle name="Benyttet hyperkobling" xfId="2072" builtinId="9" hidden="1"/>
    <cellStyle name="Benyttet hyperkobling" xfId="2074" builtinId="9" hidden="1"/>
    <cellStyle name="Benyttet hyperkobling" xfId="2076" builtinId="9" hidden="1"/>
    <cellStyle name="Benyttet hyperkobling" xfId="2078" builtinId="9" hidden="1"/>
    <cellStyle name="Benyttet hyperkobling" xfId="2080" builtinId="9" hidden="1"/>
    <cellStyle name="Benyttet hyperkobling" xfId="2082" builtinId="9" hidden="1"/>
    <cellStyle name="Benyttet hyperkobling" xfId="2084" builtinId="9" hidden="1"/>
    <cellStyle name="Benyttet hyperkobling" xfId="2086" builtinId="9" hidden="1"/>
    <cellStyle name="Benyttet hyperkobling" xfId="2088" builtinId="9" hidden="1"/>
    <cellStyle name="Benyttet hyperkobling" xfId="2090" builtinId="9" hidden="1"/>
    <cellStyle name="Benyttet hyperkobling" xfId="2092" builtinId="9" hidden="1"/>
    <cellStyle name="Benyttet hyperkobling" xfId="2094" builtinId="9" hidden="1"/>
    <cellStyle name="Benyttet hyperkobling" xfId="2096" builtinId="9" hidden="1"/>
    <cellStyle name="Benyttet hyperkobling" xfId="2098" builtinId="9" hidden="1"/>
    <cellStyle name="Benyttet hyperkobling" xfId="2100" builtinId="9" hidden="1"/>
    <cellStyle name="Benyttet hyperkobling" xfId="2102" builtinId="9" hidden="1"/>
    <cellStyle name="Benyttet hyperkobling" xfId="2104" builtinId="9" hidden="1"/>
    <cellStyle name="Benyttet hyperkobling" xfId="2106" builtinId="9" hidden="1"/>
    <cellStyle name="Benyttet hyperkobling" xfId="2108" builtinId="9" hidden="1"/>
    <cellStyle name="Benyttet hyperkobling" xfId="2110" builtinId="9" hidden="1"/>
    <cellStyle name="Benyttet hyperkobling" xfId="2112" builtinId="9" hidden="1"/>
    <cellStyle name="Benyttet hyperkobling" xfId="2114" builtinId="9" hidden="1"/>
    <cellStyle name="Benyttet hyperkobling" xfId="2116" builtinId="9" hidden="1"/>
    <cellStyle name="Benyttet hyperkobling" xfId="2118" builtinId="9" hidden="1"/>
    <cellStyle name="Benyttet hyperkobling" xfId="2120" builtinId="9" hidden="1"/>
    <cellStyle name="Benyttet hyperkobling" xfId="2122" builtinId="9" hidden="1"/>
    <cellStyle name="Benyttet hyperkobling" xfId="2124" builtinId="9" hidden="1"/>
    <cellStyle name="Benyttet hyperkobling" xfId="2126" builtinId="9" hidden="1"/>
    <cellStyle name="Benyttet hyperkobling" xfId="2128" builtinId="9" hidden="1"/>
    <cellStyle name="Benyttet hyperkobling" xfId="2130" builtinId="9" hidden="1"/>
    <cellStyle name="Benyttet hyperkobling" xfId="2132" builtinId="9" hidden="1"/>
    <cellStyle name="Benyttet hyperkobling" xfId="2134" builtinId="9" hidden="1"/>
    <cellStyle name="Benyttet hyperkobling" xfId="2136" builtinId="9" hidden="1"/>
    <cellStyle name="Benyttet hyperkobling" xfId="2138" builtinId="9" hidden="1"/>
    <cellStyle name="Benyttet hyperkobling" xfId="2140" builtinId="9" hidden="1"/>
    <cellStyle name="Benyttet hyperkobling" xfId="2142" builtinId="9" hidden="1"/>
    <cellStyle name="Benyttet hyperkobling" xfId="2144" builtinId="9" hidden="1"/>
    <cellStyle name="Benyttet hyperkobling" xfId="2146" builtinId="9" hidden="1"/>
    <cellStyle name="Benyttet hyperkobling" xfId="2148" builtinId="9" hidden="1"/>
    <cellStyle name="Benyttet hyperkobling" xfId="2150" builtinId="9" hidden="1"/>
    <cellStyle name="Benyttet hyperkobling" xfId="2152" builtinId="9" hidden="1"/>
    <cellStyle name="Benyttet hyperkobling" xfId="2154" builtinId="9" hidden="1"/>
    <cellStyle name="Benyttet hyperkobling" xfId="2156" builtinId="9" hidden="1"/>
    <cellStyle name="Benyttet hyperkobling" xfId="2158" builtinId="9" hidden="1"/>
    <cellStyle name="Benyttet hyperkobling" xfId="2160" builtinId="9" hidden="1"/>
    <cellStyle name="Benyttet hyperkobling" xfId="2162" builtinId="9" hidden="1"/>
    <cellStyle name="Benyttet hyperkobling" xfId="2164" builtinId="9" hidden="1"/>
    <cellStyle name="Benyttet hyperkobling" xfId="2166" builtinId="9" hidden="1"/>
    <cellStyle name="Benyttet hyperkobling" xfId="2168" builtinId="9" hidden="1"/>
    <cellStyle name="Benyttet hyperkobling" xfId="2170" builtinId="9" hidden="1"/>
    <cellStyle name="Benyttet hyperkobling" xfId="2172" builtinId="9" hidden="1"/>
    <cellStyle name="Benyttet hyperkobling" xfId="2174" builtinId="9" hidden="1"/>
    <cellStyle name="Benyttet hyperkobling" xfId="2176" builtinId="9" hidden="1"/>
    <cellStyle name="Benyttet hyperkobling" xfId="2178" builtinId="9" hidden="1"/>
    <cellStyle name="Benyttet hyperkobling" xfId="2180" builtinId="9" hidden="1"/>
    <cellStyle name="Benyttet hyperkobling" xfId="2182" builtinId="9" hidden="1"/>
    <cellStyle name="Benyttet hyperkobling" xfId="2184" builtinId="9" hidden="1"/>
    <cellStyle name="Benyttet hyperkobling" xfId="2186" builtinId="9" hidden="1"/>
    <cellStyle name="Benyttet hyperkobling" xfId="2188" builtinId="9" hidden="1"/>
    <cellStyle name="Benyttet hyperkobling" xfId="2190" builtinId="9" hidden="1"/>
    <cellStyle name="Benyttet hyperkobling" xfId="2192" builtinId="9" hidden="1"/>
    <cellStyle name="Benyttet hyperkobling" xfId="2194" builtinId="9" hidden="1"/>
    <cellStyle name="Benyttet hyperkobling" xfId="2196" builtinId="9" hidden="1"/>
    <cellStyle name="Benyttet hyperkobling" xfId="2198" builtinId="9" hidden="1"/>
    <cellStyle name="Benyttet hyperkobling" xfId="2200" builtinId="9" hidden="1"/>
    <cellStyle name="Benyttet hyperkobling" xfId="2202" builtinId="9" hidden="1"/>
    <cellStyle name="Benyttet hyperkobling" xfId="2204" builtinId="9" hidden="1"/>
    <cellStyle name="Benyttet hyperkobling" xfId="2206" builtinId="9" hidden="1"/>
    <cellStyle name="Benyttet hyperkobling" xfId="2208" builtinId="9" hidden="1"/>
    <cellStyle name="Benyttet hyperkobling" xfId="2210" builtinId="9" hidden="1"/>
    <cellStyle name="Benyttet hyperkobling" xfId="2212" builtinId="9" hidden="1"/>
    <cellStyle name="Benyttet hyperkobling" xfId="2214" builtinId="9" hidden="1"/>
    <cellStyle name="Benyttet hyperkobling" xfId="2216" builtinId="9" hidden="1"/>
    <cellStyle name="Benyttet hyperkobling" xfId="2218" builtinId="9" hidden="1"/>
    <cellStyle name="Benyttet hyperkobling" xfId="2220" builtinId="9" hidden="1"/>
    <cellStyle name="Benyttet hyperkobling" xfId="2222" builtinId="9" hidden="1"/>
    <cellStyle name="Benyttet hyperkobling" xfId="2224" builtinId="9" hidden="1"/>
    <cellStyle name="Benyttet hyperkobling" xfId="2226" builtinId="9" hidden="1"/>
    <cellStyle name="Benyttet hyperkobling" xfId="2228" builtinId="9" hidden="1"/>
    <cellStyle name="Benyttet hyperkobling" xfId="2230" builtinId="9" hidden="1"/>
    <cellStyle name="Benyttet hyperkobling" xfId="2232" builtinId="9" hidden="1"/>
    <cellStyle name="Benyttet hyperkobling" xfId="2234" builtinId="9" hidden="1"/>
    <cellStyle name="Benyttet hyperkobling" xfId="2236" builtinId="9" hidden="1"/>
    <cellStyle name="Benyttet hyperkobling" xfId="2238" builtinId="9" hidden="1"/>
    <cellStyle name="Benyttet hyperkobling" xfId="2240" builtinId="9" hidden="1"/>
    <cellStyle name="Benyttet hyperkobling" xfId="2242" builtinId="9" hidden="1"/>
    <cellStyle name="Benyttet hyperkobling" xfId="2244" builtinId="9" hidden="1"/>
    <cellStyle name="Benyttet hyperkobling" xfId="2246" builtinId="9" hidden="1"/>
    <cellStyle name="Benyttet hyperkobling" xfId="2248" builtinId="9" hidden="1"/>
    <cellStyle name="Benyttet hyperkobling" xfId="2250" builtinId="9" hidden="1"/>
    <cellStyle name="Benyttet hyperkobling" xfId="2252" builtinId="9" hidden="1"/>
    <cellStyle name="Benyttet hyperkobling" xfId="2254" builtinId="9" hidden="1"/>
    <cellStyle name="Benyttet hyperkobling" xfId="2256" builtinId="9" hidden="1"/>
    <cellStyle name="Benyttet hyperkobling" xfId="2258" builtinId="9" hidden="1"/>
    <cellStyle name="Benyttet hyperkobling" xfId="2260" builtinId="9" hidden="1"/>
    <cellStyle name="Benyttet hyperkobling" xfId="2262" builtinId="9" hidden="1"/>
    <cellStyle name="Benyttet hyperkobling" xfId="2264" builtinId="9" hidden="1"/>
    <cellStyle name="Benyttet hyperkobling" xfId="2266" builtinId="9" hidden="1"/>
    <cellStyle name="Benyttet hyperkobling" xfId="2268" builtinId="9" hidden="1"/>
    <cellStyle name="Benyttet hyperkobling" xfId="2270" builtinId="9" hidden="1"/>
    <cellStyle name="Benyttet hyperkobling" xfId="2272" builtinId="9" hidden="1"/>
    <cellStyle name="Benyttet hyperkobling" xfId="2274" builtinId="9" hidden="1"/>
    <cellStyle name="Benyttet hyperkobling" xfId="2276" builtinId="9" hidden="1"/>
    <cellStyle name="Benyttet hyperkobling" xfId="2278" builtinId="9" hidden="1"/>
    <cellStyle name="Benyttet hyperkobling" xfId="2280" builtinId="9" hidden="1"/>
    <cellStyle name="Benyttet hyperkobling" xfId="2282" builtinId="9" hidden="1"/>
    <cellStyle name="Benyttet hyperkobling" xfId="2284" builtinId="9" hidden="1"/>
    <cellStyle name="Benyttet hyperkobling" xfId="2286" builtinId="9" hidden="1"/>
    <cellStyle name="Benyttet hyperkobling" xfId="2288" builtinId="9" hidden="1"/>
    <cellStyle name="Benyttet hyperkobling" xfId="2290" builtinId="9" hidden="1"/>
    <cellStyle name="Benyttet hyperkobling" xfId="2292" builtinId="9" hidden="1"/>
    <cellStyle name="Benyttet hyperkobling" xfId="2294" builtinId="9" hidden="1"/>
    <cellStyle name="Benyttet hyperkobling" xfId="2296" builtinId="9" hidden="1"/>
    <cellStyle name="Benyttet hyperkobling" xfId="2298" builtinId="9" hidden="1"/>
    <cellStyle name="Benyttet hyperkobling" xfId="2300" builtinId="9" hidden="1"/>
    <cellStyle name="Benyttet hyperkobling" xfId="2302" builtinId="9" hidden="1"/>
    <cellStyle name="Benyttet hyperkobling" xfId="2304" builtinId="9" hidden="1"/>
    <cellStyle name="Benyttet hyperkobling" xfId="2306" builtinId="9" hidden="1"/>
    <cellStyle name="Benyttet hyperkobling" xfId="2308" builtinId="9" hidden="1"/>
    <cellStyle name="Benyttet hyperkobling" xfId="2310" builtinId="9" hidden="1"/>
    <cellStyle name="Benyttet hyperkobling" xfId="2312" builtinId="9" hidden="1"/>
    <cellStyle name="Benyttet hyperkobling" xfId="2314" builtinId="9" hidden="1"/>
    <cellStyle name="Benyttet hyperkobling" xfId="2316" builtinId="9" hidden="1"/>
    <cellStyle name="Benyttet hyperkobling" xfId="2318" builtinId="9" hidden="1"/>
    <cellStyle name="Benyttet hyperkobling" xfId="2320" builtinId="9" hidden="1"/>
    <cellStyle name="Benyttet hyperkobling" xfId="2322" builtinId="9" hidden="1"/>
    <cellStyle name="Benyttet hyperkobling" xfId="2324" builtinId="9" hidden="1"/>
    <cellStyle name="Benyttet hyperkobling" xfId="2326" builtinId="9" hidden="1"/>
    <cellStyle name="Benyttet hyperkobling" xfId="2328" builtinId="9" hidden="1"/>
    <cellStyle name="Benyttet hyperkobling" xfId="2330" builtinId="9" hidden="1"/>
    <cellStyle name="Benyttet hyperkobling" xfId="2332" builtinId="9" hidden="1"/>
    <cellStyle name="Benyttet hyperkobling" xfId="2334" builtinId="9" hidden="1"/>
    <cellStyle name="Benyttet hyperkobling" xfId="2336" builtinId="9" hidden="1"/>
    <cellStyle name="Benyttet hyperkobling" xfId="2338" builtinId="9" hidden="1"/>
    <cellStyle name="Benyttet hyperkobling" xfId="2340" builtinId="9" hidden="1"/>
    <cellStyle name="Benyttet hyperkobling" xfId="2342" builtinId="9" hidden="1"/>
    <cellStyle name="Benyttet hyperkobling" xfId="2344" builtinId="9" hidden="1"/>
    <cellStyle name="Benyttet hyperkobling" xfId="2346" builtinId="9" hidden="1"/>
    <cellStyle name="Benyttet hyperkobling" xfId="2348" builtinId="9" hidden="1"/>
    <cellStyle name="Benyttet hyperkobling" xfId="2350" builtinId="9" hidden="1"/>
    <cellStyle name="Benyttet hyperkobling" xfId="2352" builtinId="9" hidden="1"/>
    <cellStyle name="Benyttet hyperkobling" xfId="2354" builtinId="9" hidden="1"/>
    <cellStyle name="Benyttet hyperkobling" xfId="2356" builtinId="9" hidden="1"/>
    <cellStyle name="Benyttet hyperkobling" xfId="2358" builtinId="9" hidden="1"/>
    <cellStyle name="Benyttet hyperkobling" xfId="2360" builtinId="9" hidden="1"/>
    <cellStyle name="Benyttet hyperkobling" xfId="2362" builtinId="9" hidden="1"/>
    <cellStyle name="Benyttet hyperkobling" xfId="2364" builtinId="9" hidden="1"/>
    <cellStyle name="Benyttet hyperkobling" xfId="2366" builtinId="9" hidden="1"/>
    <cellStyle name="Benyttet hyperkobling" xfId="2368" builtinId="9" hidden="1"/>
    <cellStyle name="Benyttet hyperkobling" xfId="2370" builtinId="9" hidden="1"/>
    <cellStyle name="Benyttet hyperkobling" xfId="2372" builtinId="9" hidden="1"/>
    <cellStyle name="Benyttet hyperkobling" xfId="2374" builtinId="9" hidden="1"/>
    <cellStyle name="Benyttet hyperkobling" xfId="2376" builtinId="9" hidden="1"/>
    <cellStyle name="Benyttet hyperkobling" xfId="2378" builtinId="9" hidden="1"/>
    <cellStyle name="Benyttet hyperkobling" xfId="2380" builtinId="9" hidden="1"/>
    <cellStyle name="Benyttet hyperkobling" xfId="2382" builtinId="9" hidden="1"/>
    <cellStyle name="Benyttet hyperkobling" xfId="2384" builtinId="9" hidden="1"/>
    <cellStyle name="Benyttet hyperkobling" xfId="2386" builtinId="9" hidden="1"/>
    <cellStyle name="Benyttet hyperkobling" xfId="2388" builtinId="9" hidden="1"/>
    <cellStyle name="Benyttet hyperkobling" xfId="2390" builtinId="9" hidden="1"/>
    <cellStyle name="Benyttet hyperkobling" xfId="2392" builtinId="9" hidden="1"/>
    <cellStyle name="Benyttet hyperkobling" xfId="2394" builtinId="9" hidden="1"/>
    <cellStyle name="Benyttet hyperkobling" xfId="2396" builtinId="9" hidden="1"/>
    <cellStyle name="Benyttet hyperkobling" xfId="2398" builtinId="9" hidden="1"/>
    <cellStyle name="Benyttet hyperkobling" xfId="2400" builtinId="9" hidden="1"/>
    <cellStyle name="Benyttet hyperkobling" xfId="2402" builtinId="9" hidden="1"/>
    <cellStyle name="Benyttet hyperkobling" xfId="2404" builtinId="9" hidden="1"/>
    <cellStyle name="Benyttet hyperkobling" xfId="2406" builtinId="9" hidden="1"/>
    <cellStyle name="Benyttet hyperkobling" xfId="2408" builtinId="9" hidden="1"/>
    <cellStyle name="Benyttet hyperkobling" xfId="2410" builtinId="9" hidden="1"/>
    <cellStyle name="Benyttet hyperkobling" xfId="2412" builtinId="9" hidden="1"/>
    <cellStyle name="Benyttet hyperkobling" xfId="2414" builtinId="9" hidden="1"/>
    <cellStyle name="Benyttet hyperkobling" xfId="2416" builtinId="9" hidden="1"/>
    <cellStyle name="Benyttet hyperkobling" xfId="2418" builtinId="9" hidden="1"/>
    <cellStyle name="Benyttet hyperkobling" xfId="2420" builtinId="9" hidden="1"/>
    <cellStyle name="Benyttet hyperkobling" xfId="2422" builtinId="9" hidden="1"/>
    <cellStyle name="Benyttet hyperkobling" xfId="2424" builtinId="9" hidden="1"/>
    <cellStyle name="Benyttet hyperkobling" xfId="2426" builtinId="9" hidden="1"/>
    <cellStyle name="Benyttet hyperkobling" xfId="2428" builtinId="9" hidden="1"/>
    <cellStyle name="Benyttet hyperkobling" xfId="2430" builtinId="9" hidden="1"/>
    <cellStyle name="Benyttet hyperkobling" xfId="2432" builtinId="9" hidden="1"/>
    <cellStyle name="Benyttet hyperkobling" xfId="2434" builtinId="9" hidden="1"/>
    <cellStyle name="Benyttet hyperkobling" xfId="2436" builtinId="9" hidden="1"/>
    <cellStyle name="Benyttet hyperkobling" xfId="2438" builtinId="9" hidden="1"/>
    <cellStyle name="Benyttet hyperkobling" xfId="2440" builtinId="9" hidden="1"/>
    <cellStyle name="Benyttet hyperkobling" xfId="2442" builtinId="9" hidden="1"/>
    <cellStyle name="Benyttet hyperkobling" xfId="2444" builtinId="9" hidden="1"/>
    <cellStyle name="Benyttet hyperkobling" xfId="2446" builtinId="9" hidden="1"/>
    <cellStyle name="Benyttet hyperkobling" xfId="2448" builtinId="9" hidden="1"/>
    <cellStyle name="Benyttet hyperkobling" xfId="2450" builtinId="9" hidden="1"/>
    <cellStyle name="Benyttet hyperkobling" xfId="2452" builtinId="9" hidden="1"/>
    <cellStyle name="Benyttet hyperkobling" xfId="2454" builtinId="9" hidden="1"/>
    <cellStyle name="Benyttet hyperkobling" xfId="2456" builtinId="9" hidden="1"/>
    <cellStyle name="Benyttet hyperkobling" xfId="2458" builtinId="9" hidden="1"/>
    <cellStyle name="Benyttet hyperkobling" xfId="2460" builtinId="9" hidden="1"/>
    <cellStyle name="Benyttet hyperkobling" xfId="2462" builtinId="9" hidden="1"/>
    <cellStyle name="Benyttet hyperkobling" xfId="2464" builtinId="9" hidden="1"/>
    <cellStyle name="Benyttet hyperkobling" xfId="2466" builtinId="9" hidden="1"/>
    <cellStyle name="Benyttet hyperkobling" xfId="2468" builtinId="9" hidden="1"/>
    <cellStyle name="Benyttet hyperkobling" xfId="2470" builtinId="9" hidden="1"/>
    <cellStyle name="Benyttet hyperkobling" xfId="2472" builtinId="9" hidden="1"/>
    <cellStyle name="Benyttet hyperkobling" xfId="2474" builtinId="9" hidden="1"/>
    <cellStyle name="Benyttet hyperkobling" xfId="2476" builtinId="9" hidden="1"/>
    <cellStyle name="Benyttet hyperkobling" xfId="2478" builtinId="9" hidden="1"/>
    <cellStyle name="Benyttet hyperkobling" xfId="2480" builtinId="9" hidden="1"/>
    <cellStyle name="Benyttet hyperkobling" xfId="2482" builtinId="9" hidden="1"/>
    <cellStyle name="Benyttet hyperkobling" xfId="2484" builtinId="9" hidden="1"/>
    <cellStyle name="Benyttet hyperkobling" xfId="2486" builtinId="9" hidden="1"/>
    <cellStyle name="Benyttet hyperkobling" xfId="2488" builtinId="9" hidden="1"/>
    <cellStyle name="Benyttet hyperkobling" xfId="2490" builtinId="9" hidden="1"/>
    <cellStyle name="Benyttet hyperkobling" xfId="2492" builtinId="9" hidden="1"/>
    <cellStyle name="Benyttet hyperkobling" xfId="2494" builtinId="9" hidden="1"/>
    <cellStyle name="Benyttet hyperkobling" xfId="2496" builtinId="9" hidden="1"/>
    <cellStyle name="Benyttet hyperkobling" xfId="2498" builtinId="9" hidden="1"/>
    <cellStyle name="Benyttet hyperkobling" xfId="2500" builtinId="9" hidden="1"/>
    <cellStyle name="Benyttet hyperkobling" xfId="2502" builtinId="9" hidden="1"/>
    <cellStyle name="Benyttet hyperkobling" xfId="2504" builtinId="9" hidden="1"/>
    <cellStyle name="Benyttet hyperkobling" xfId="2506" builtinId="9" hidden="1"/>
    <cellStyle name="Benyttet hyperkobling" xfId="2508" builtinId="9" hidden="1"/>
    <cellStyle name="Benyttet hyperkobling" xfId="2510" builtinId="9" hidden="1"/>
    <cellStyle name="Benyttet hyperkobling" xfId="2512" builtinId="9" hidden="1"/>
    <cellStyle name="Benyttet hyperkobling" xfId="2514" builtinId="9" hidden="1"/>
    <cellStyle name="Benyttet hyperkobling" xfId="2516" builtinId="9" hidden="1"/>
    <cellStyle name="Benyttet hyperkobling" xfId="2518" builtinId="9" hidden="1"/>
    <cellStyle name="Benyttet hyperkobling" xfId="2520" builtinId="9" hidden="1"/>
    <cellStyle name="Benyttet hyperkobling" xfId="2522" builtinId="9" hidden="1"/>
    <cellStyle name="Benyttet hyperkobling" xfId="2524" builtinId="9" hidden="1"/>
    <cellStyle name="Benyttet hyperkobling" xfId="2526" builtinId="9" hidden="1"/>
    <cellStyle name="Benyttet hyperkobling" xfId="2528" builtinId="9" hidden="1"/>
    <cellStyle name="Benyttet hyperkobling" xfId="2530" builtinId="9" hidden="1"/>
    <cellStyle name="Benyttet hyperkobling" xfId="2532" builtinId="9" hidden="1"/>
    <cellStyle name="Benyttet hyperkobling" xfId="2534" builtinId="9" hidden="1"/>
    <cellStyle name="Benyttet hyperkobling" xfId="2536" builtinId="9" hidden="1"/>
    <cellStyle name="Benyttet hyperkobling" xfId="2538" builtinId="9" hidden="1"/>
    <cellStyle name="Benyttet hyperkobling" xfId="2540" builtinId="9" hidden="1"/>
    <cellStyle name="Benyttet hyperkobling" xfId="2542" builtinId="9" hidden="1"/>
    <cellStyle name="Benyttet hyperkobling" xfId="2544" builtinId="9" hidden="1"/>
    <cellStyle name="Benyttet hyperkobling" xfId="2546" builtinId="9" hidden="1"/>
    <cellStyle name="Benyttet hyperkobling" xfId="2548" builtinId="9" hidden="1"/>
    <cellStyle name="Benyttet hyperkobling" xfId="2550" builtinId="9" hidden="1"/>
    <cellStyle name="Benyttet hyperkobling" xfId="2552" builtinId="9" hidden="1"/>
    <cellStyle name="Benyttet hyperkobling" xfId="2554" builtinId="9" hidden="1"/>
    <cellStyle name="Benyttet hyperkobling" xfId="2556" builtinId="9" hidden="1"/>
    <cellStyle name="Benyttet hyperkobling" xfId="2558" builtinId="9" hidden="1"/>
    <cellStyle name="Benyttet hyperkobling" xfId="2560" builtinId="9" hidden="1"/>
    <cellStyle name="Benyttet hyperkobling" xfId="2562" builtinId="9" hidden="1"/>
    <cellStyle name="Benyttet hyperkobling" xfId="2564" builtinId="9" hidden="1"/>
    <cellStyle name="Benyttet hyperkobling" xfId="2566" builtinId="9" hidden="1"/>
    <cellStyle name="Benyttet hyperkobling" xfId="2568" builtinId="9" hidden="1"/>
    <cellStyle name="Benyttet hyperkobling" xfId="2570" builtinId="9" hidden="1"/>
    <cellStyle name="Benyttet hyperkobling" xfId="2572" builtinId="9" hidden="1"/>
    <cellStyle name="Benyttet hyperkobling" xfId="2574" builtinId="9" hidden="1"/>
    <cellStyle name="Benyttet hyperkobling" xfId="2576" builtinId="9" hidden="1"/>
    <cellStyle name="Benyttet hyperkobling" xfId="2578" builtinId="9" hidden="1"/>
    <cellStyle name="Benyttet hyperkobling" xfId="2580" builtinId="9" hidden="1"/>
    <cellStyle name="Benyttet hyperkobling" xfId="2582" builtinId="9" hidden="1"/>
    <cellStyle name="Benyttet hyperkobling" xfId="2584" builtinId="9" hidden="1"/>
    <cellStyle name="Benyttet hyperkobling" xfId="2586" builtinId="9" hidden="1"/>
    <cellStyle name="Benyttet hyperkobling" xfId="2588" builtinId="9" hidden="1"/>
    <cellStyle name="Benyttet hyperkobling" xfId="2590" builtinId="9" hidden="1"/>
    <cellStyle name="Benyttet hyperkobling" xfId="2592" builtinId="9" hidden="1"/>
    <cellStyle name="Benyttet hyperkobling" xfId="2594" builtinId="9" hidden="1"/>
    <cellStyle name="Benyttet hyperkobling" xfId="2596" builtinId="9" hidden="1"/>
    <cellStyle name="Benyttet hyperkobling" xfId="2598" builtinId="9" hidden="1"/>
    <cellStyle name="Benyttet hyperkobling" xfId="2600" builtinId="9" hidden="1"/>
    <cellStyle name="Benyttet hyperkobling" xfId="2602" builtinId="9" hidden="1"/>
    <cellStyle name="Benyttet hyperkobling" xfId="2604" builtinId="9" hidden="1"/>
    <cellStyle name="Benyttet hyperkobling" xfId="2606" builtinId="9" hidden="1"/>
    <cellStyle name="Benyttet hyperkobling" xfId="2608" builtinId="9" hidden="1"/>
    <cellStyle name="Benyttet hyperkobling" xfId="2610" builtinId="9" hidden="1"/>
    <cellStyle name="Benyttet hyperkobling" xfId="2612" builtinId="9" hidden="1"/>
    <cellStyle name="Benyttet hyperkobling" xfId="2614" builtinId="9" hidden="1"/>
    <cellStyle name="Benyttet hyperkobling" xfId="2616" builtinId="9" hidden="1"/>
    <cellStyle name="Benyttet hyperkobling" xfId="2618" builtinId="9" hidden="1"/>
    <cellStyle name="Benyttet hyperkobling" xfId="2620" builtinId="9" hidden="1"/>
    <cellStyle name="Benyttet hyperkobling" xfId="2622" builtinId="9" hidden="1"/>
    <cellStyle name="Benyttet hyperkobling" xfId="2624" builtinId="9" hidden="1"/>
    <cellStyle name="Benyttet hyperkobling" xfId="2626" builtinId="9" hidden="1"/>
    <cellStyle name="Benyttet hyperkobling" xfId="2628" builtinId="9" hidden="1"/>
    <cellStyle name="Benyttet hyperkobling" xfId="2630" builtinId="9" hidden="1"/>
    <cellStyle name="Benyttet hyperkobling" xfId="2632" builtinId="9" hidden="1"/>
    <cellStyle name="Benyttet hyperkobling" xfId="2634" builtinId="9" hidden="1"/>
    <cellStyle name="Benyttet hyperkobling" xfId="2636" builtinId="9" hidden="1"/>
    <cellStyle name="Benyttet hyperkobling" xfId="2638" builtinId="9" hidden="1"/>
    <cellStyle name="Benyttet hyperkobling" xfId="2640" builtinId="9" hidden="1"/>
    <cellStyle name="Benyttet hyperkobling" xfId="2642" builtinId="9" hidden="1"/>
    <cellStyle name="Benyttet hyperkobling" xfId="2644" builtinId="9" hidden="1"/>
    <cellStyle name="Benyttet hyperkobling" xfId="2646" builtinId="9" hidden="1"/>
    <cellStyle name="Benyttet hyperkobling" xfId="2648" builtinId="9" hidden="1"/>
    <cellStyle name="Benyttet hyperkobling" xfId="2650" builtinId="9" hidden="1"/>
    <cellStyle name="Benyttet hyperkobling" xfId="2652" builtinId="9" hidden="1"/>
    <cellStyle name="Benyttet hyperkobling" xfId="2654" builtinId="9" hidden="1"/>
    <cellStyle name="Benyttet hyperkobling" xfId="2656" builtinId="9" hidden="1"/>
    <cellStyle name="Benyttet hyperkobling" xfId="2658" builtinId="9" hidden="1"/>
    <cellStyle name="Benyttet hyperkobling" xfId="2660" builtinId="9" hidden="1"/>
    <cellStyle name="Benyttet hyperkobling" xfId="2662" builtinId="9" hidden="1"/>
    <cellStyle name="Benyttet hyperkobling" xfId="2664" builtinId="9" hidden="1"/>
    <cellStyle name="Benyttet hyperkobling" xfId="2666" builtinId="9" hidden="1"/>
    <cellStyle name="Benyttet hyperkobling" xfId="2668" builtinId="9" hidden="1"/>
    <cellStyle name="Benyttet hyperkobling" xfId="2670" builtinId="9" hidden="1"/>
    <cellStyle name="Benyttet hyperkobling" xfId="2672" builtinId="9" hidden="1"/>
    <cellStyle name="Benyttet hyperkobling" xfId="2674" builtinId="9" hidden="1"/>
    <cellStyle name="Benyttet hyperkobling" xfId="2676" builtinId="9" hidden="1"/>
    <cellStyle name="Benyttet hyperkobling" xfId="2678" builtinId="9" hidden="1"/>
    <cellStyle name="Benyttet hyperkobling" xfId="2680" builtinId="9" hidden="1"/>
    <cellStyle name="Benyttet hyperkobling" xfId="2682" builtinId="9" hidden="1"/>
    <cellStyle name="Benyttet hyperkobling" xfId="2684" builtinId="9" hidden="1"/>
    <cellStyle name="Benyttet hyperkobling" xfId="2686" builtinId="9" hidden="1"/>
    <cellStyle name="Benyttet hyperkobling" xfId="2688" builtinId="9" hidden="1"/>
    <cellStyle name="Benyttet hyperkobling" xfId="2690" builtinId="9" hidden="1"/>
    <cellStyle name="Benyttet hyperkobling" xfId="2692" builtinId="9" hidden="1"/>
    <cellStyle name="Benyttet hyperkobling" xfId="2694" builtinId="9" hidden="1"/>
    <cellStyle name="Benyttet hyperkobling" xfId="2696" builtinId="9" hidden="1"/>
    <cellStyle name="Benyttet hyperkobling" xfId="2698" builtinId="9" hidden="1"/>
    <cellStyle name="Benyttet hyperkobling" xfId="2700" builtinId="9" hidden="1"/>
    <cellStyle name="Benyttet hyperkobling" xfId="2702" builtinId="9" hidden="1"/>
    <cellStyle name="Benyttet hyperkobling" xfId="2704" builtinId="9" hidden="1"/>
    <cellStyle name="Benyttet hyperkobling" xfId="2706" builtinId="9" hidden="1"/>
    <cellStyle name="Benyttet hyperkobling" xfId="2708" builtinId="9" hidden="1"/>
    <cellStyle name="Benyttet hyperkobling" xfId="2710" builtinId="9" hidden="1"/>
    <cellStyle name="Benyttet hyperkobling" xfId="2712" builtinId="9" hidden="1"/>
    <cellStyle name="Benyttet hyperkobling" xfId="2714" builtinId="9" hidden="1"/>
    <cellStyle name="Benyttet hyperkobling" xfId="2716" builtinId="9" hidden="1"/>
    <cellStyle name="Benyttet hyperkobling" xfId="2718" builtinId="9" hidden="1"/>
    <cellStyle name="Benyttet hyperkobling" xfId="2720" builtinId="9" hidden="1"/>
    <cellStyle name="Benyttet hyperkobling" xfId="2722" builtinId="9" hidden="1"/>
    <cellStyle name="Benyttet hyperkobling" xfId="2724" builtinId="9" hidden="1"/>
    <cellStyle name="Benyttet hyperkobling" xfId="2726" builtinId="9" hidden="1"/>
    <cellStyle name="Benyttet hyperkobling" xfId="2728" builtinId="9" hidden="1"/>
    <cellStyle name="Benyttet hyperkobling" xfId="2730" builtinId="9" hidden="1"/>
    <cellStyle name="Benyttet hyperkobling" xfId="2732" builtinId="9" hidden="1"/>
    <cellStyle name="Benyttet hyperkobling" xfId="2734" builtinId="9" hidden="1"/>
    <cellStyle name="Benyttet hyperkobling" xfId="2736" builtinId="9" hidden="1"/>
    <cellStyle name="Benyttet hyperkobling" xfId="2738" builtinId="9" hidden="1"/>
    <cellStyle name="Benyttet hyperkobling" xfId="2740" builtinId="9" hidden="1"/>
    <cellStyle name="Benyttet hyperkobling" xfId="2742" builtinId="9" hidden="1"/>
    <cellStyle name="Benyttet hyperkobling" xfId="2744" builtinId="9" hidden="1"/>
    <cellStyle name="Benyttet hyperkobling" xfId="2746" builtinId="9" hidden="1"/>
    <cellStyle name="Benyttet hyperkobling" xfId="2750" builtinId="9" hidden="1"/>
    <cellStyle name="Benyttet hyperkobling" xfId="2754" builtinId="9" hidden="1"/>
    <cellStyle name="Benyttet hyperkobling" xfId="2758" builtinId="9" hidden="1"/>
    <cellStyle name="Benyttet hyperkobling" xfId="2762" builtinId="9" hidden="1"/>
    <cellStyle name="Benyttet hyperkobling" xfId="2766" builtinId="9" hidden="1"/>
    <cellStyle name="Benyttet hyperkobling" xfId="2770" builtinId="9" hidden="1"/>
    <cellStyle name="Benyttet hyperkobling" xfId="2774" builtinId="9" hidden="1"/>
    <cellStyle name="Benyttet hyperkobling" xfId="2778" builtinId="9" hidden="1"/>
    <cellStyle name="Benyttet hyperkobling" xfId="2782" builtinId="9" hidden="1"/>
    <cellStyle name="Benyttet hyperkobling" xfId="2786" builtinId="9" hidden="1"/>
    <cellStyle name="Benyttet hyperkobling" xfId="2790" builtinId="9" hidden="1"/>
    <cellStyle name="Benyttet hyperkobling" xfId="2794" builtinId="9" hidden="1"/>
    <cellStyle name="Benyttet hyperkobling" xfId="2798" builtinId="9" hidden="1"/>
    <cellStyle name="Benyttet hyperkobling" xfId="2802" builtinId="9" hidden="1"/>
    <cellStyle name="Benyttet hyperkobling" xfId="2806" builtinId="9" hidden="1"/>
    <cellStyle name="Benyttet hyperkobling" xfId="2810" builtinId="9" hidden="1"/>
    <cellStyle name="Benyttet hyperkobling" xfId="2814" builtinId="9" hidden="1"/>
    <cellStyle name="Benyttet hyperkobling" xfId="2818" builtinId="9" hidden="1"/>
    <cellStyle name="Benyttet hyperkobling" xfId="2822" builtinId="9" hidden="1"/>
    <cellStyle name="Benyttet hyperkobling" xfId="2826" builtinId="9" hidden="1"/>
    <cellStyle name="Benyttet hyperkobling" xfId="2830" builtinId="9" hidden="1"/>
    <cellStyle name="Benyttet hyperkobling" xfId="2834" builtinId="9" hidden="1"/>
    <cellStyle name="Benyttet hyperkobling" xfId="2838" builtinId="9" hidden="1"/>
    <cellStyle name="Benyttet hyperkobling" xfId="2842" builtinId="9" hidden="1"/>
    <cellStyle name="Benyttet hyperkobling" xfId="2846" builtinId="9" hidden="1"/>
    <cellStyle name="Benyttet hyperkobling" xfId="2850" builtinId="9" hidden="1"/>
    <cellStyle name="Benyttet hyperkobling" xfId="2854" builtinId="9" hidden="1"/>
    <cellStyle name="Benyttet hyperkobling" xfId="2858" builtinId="9" hidden="1"/>
    <cellStyle name="Benyttet hyperkobling" xfId="2862" builtinId="9" hidden="1"/>
    <cellStyle name="Benyttet hyperkobling" xfId="2866" builtinId="9" hidden="1"/>
    <cellStyle name="Benyttet hyperkobling" xfId="2870" builtinId="9" hidden="1"/>
    <cellStyle name="Benyttet hyperkobling" xfId="2874" builtinId="9" hidden="1"/>
    <cellStyle name="Benyttet hyperkobling" xfId="2878" builtinId="9" hidden="1"/>
    <cellStyle name="Benyttet hyperkobling" xfId="2882" builtinId="9" hidden="1"/>
    <cellStyle name="Benyttet hyperkobling" xfId="2886" builtinId="9" hidden="1"/>
    <cellStyle name="Benyttet hyperkobling" xfId="2890" builtinId="9" hidden="1"/>
    <cellStyle name="Benyttet hyperkobling" xfId="2894" builtinId="9" hidden="1"/>
    <cellStyle name="Benyttet hyperkobling" xfId="2898" builtinId="9" hidden="1"/>
    <cellStyle name="Benyttet hyperkobling" xfId="2902" builtinId="9" hidden="1"/>
    <cellStyle name="Benyttet hyperkobling" xfId="2906" builtinId="9" hidden="1"/>
    <cellStyle name="Benyttet hyperkobling" xfId="2910" builtinId="9" hidden="1"/>
    <cellStyle name="Benyttet hyperkobling" xfId="2914" builtinId="9" hidden="1"/>
    <cellStyle name="Benyttet hyperkobling" xfId="2918" builtinId="9" hidden="1"/>
    <cellStyle name="Benyttet hyperkobling" xfId="2922" builtinId="9" hidden="1"/>
    <cellStyle name="Benyttet hyperkobling" xfId="2926" builtinId="9" hidden="1"/>
    <cellStyle name="Benyttet hyperkobling" xfId="2930" builtinId="9" hidden="1"/>
    <cellStyle name="Benyttet hyperkobling" xfId="2934" builtinId="9" hidden="1"/>
    <cellStyle name="Benyttet hyperkobling" xfId="2938" builtinId="9" hidden="1"/>
    <cellStyle name="Benyttet hyperkobling" xfId="2942" builtinId="9" hidden="1"/>
    <cellStyle name="Benyttet hyperkobling" xfId="2946" builtinId="9" hidden="1"/>
    <cellStyle name="Benyttet hyperkobling" xfId="2950" builtinId="9" hidden="1"/>
    <cellStyle name="Benyttet hyperkobling" xfId="2954" builtinId="9" hidden="1"/>
    <cellStyle name="Benyttet hyperkobling" xfId="2958" builtinId="9" hidden="1"/>
    <cellStyle name="Benyttet hyperkobling" xfId="2962" builtinId="9" hidden="1"/>
    <cellStyle name="Benyttet hyperkobling" xfId="2966" builtinId="9" hidden="1"/>
    <cellStyle name="Benyttet hyperkobling" xfId="2970" builtinId="9" hidden="1"/>
    <cellStyle name="Benyttet hyperkobling" xfId="2974" builtinId="9" hidden="1"/>
    <cellStyle name="Benyttet hyperkobling" xfId="2978" builtinId="9" hidden="1"/>
    <cellStyle name="Benyttet hyperkobling" xfId="2982" builtinId="9" hidden="1"/>
    <cellStyle name="Benyttet hyperkobling" xfId="2986" builtinId="9" hidden="1"/>
    <cellStyle name="Benyttet hyperkobling" xfId="2990" builtinId="9" hidden="1"/>
    <cellStyle name="Benyttet hyperkobling" xfId="2994" builtinId="9" hidden="1"/>
    <cellStyle name="Benyttet hyperkobling" xfId="2998" builtinId="9" hidden="1"/>
    <cellStyle name="Benyttet hyperkobling" xfId="3002" builtinId="9" hidden="1"/>
    <cellStyle name="Benyttet hyperkobling" xfId="3006" builtinId="9" hidden="1"/>
    <cellStyle name="Benyttet hyperkobling" xfId="3010" builtinId="9" hidden="1"/>
    <cellStyle name="Benyttet hyperkobling" xfId="3014" builtinId="9" hidden="1"/>
    <cellStyle name="Benyttet hyperkobling" xfId="3018" builtinId="9" hidden="1"/>
    <cellStyle name="Benyttet hyperkobling" xfId="3022" builtinId="9" hidden="1"/>
    <cellStyle name="Benyttet hyperkobling" xfId="3026" builtinId="9" hidden="1"/>
    <cellStyle name="Benyttet hyperkobling" xfId="3030" builtinId="9" hidden="1"/>
    <cellStyle name="Benyttet hyperkobling" xfId="3034" builtinId="9" hidden="1"/>
    <cellStyle name="Benyttet hyperkobling" xfId="3038" builtinId="9" hidden="1"/>
    <cellStyle name="Benyttet hyperkobling" xfId="3042" builtinId="9" hidden="1"/>
    <cellStyle name="Benyttet hyperkobling" xfId="3046" builtinId="9" hidden="1"/>
    <cellStyle name="Benyttet hyperkobling" xfId="3050" builtinId="9" hidden="1"/>
    <cellStyle name="Benyttet hyperkobling" xfId="3054" builtinId="9" hidden="1"/>
    <cellStyle name="Benyttet hyperkobling" xfId="3058" builtinId="9" hidden="1"/>
    <cellStyle name="Benyttet hyperkobling" xfId="3062" builtinId="9" hidden="1"/>
    <cellStyle name="Benyttet hyperkobling" xfId="3066" builtinId="9" hidden="1"/>
    <cellStyle name="Benyttet hyperkobling" xfId="3070" builtinId="9" hidden="1"/>
    <cellStyle name="Benyttet hyperkobling" xfId="3074" builtinId="9" hidden="1"/>
    <cellStyle name="Benyttet hyperkobling" xfId="3078" builtinId="9" hidden="1"/>
    <cellStyle name="Benyttet hyperkobling" xfId="3082" builtinId="9" hidden="1"/>
    <cellStyle name="Benyttet hyperkobling" xfId="3086" builtinId="9" hidden="1"/>
    <cellStyle name="Benyttet hyperkobling" xfId="3090" builtinId="9" hidden="1"/>
    <cellStyle name="Benyttet hyperkobling" xfId="3094" builtinId="9" hidden="1"/>
    <cellStyle name="Benyttet hyperkobling" xfId="3098" builtinId="9" hidden="1"/>
    <cellStyle name="Benyttet hyperkobling" xfId="3102" builtinId="9" hidden="1"/>
    <cellStyle name="Benyttet hyperkobling" xfId="3106" builtinId="9" hidden="1"/>
    <cellStyle name="Benyttet hyperkobling" xfId="3110" builtinId="9" hidden="1"/>
    <cellStyle name="Benyttet hyperkobling" xfId="3114" builtinId="9" hidden="1"/>
    <cellStyle name="Benyttet hyperkobling" xfId="3118" builtinId="9" hidden="1"/>
    <cellStyle name="Benyttet hyperkobling" xfId="3122" builtinId="9" hidden="1"/>
    <cellStyle name="Benyttet hyperkobling" xfId="3126" builtinId="9" hidden="1"/>
    <cellStyle name="Benyttet hyperkobling" xfId="3130" builtinId="9" hidden="1"/>
    <cellStyle name="Benyttet hyperkobling" xfId="3134" builtinId="9" hidden="1"/>
    <cellStyle name="Benyttet hyperkobling" xfId="3138" builtinId="9" hidden="1"/>
    <cellStyle name="Benyttet hyperkobling" xfId="3142" builtinId="9" hidden="1"/>
    <cellStyle name="Benyttet hyperkobling" xfId="3146" builtinId="9" hidden="1"/>
    <cellStyle name="Benyttet hyperkobling" xfId="3150" builtinId="9" hidden="1"/>
    <cellStyle name="Benyttet hyperkobling" xfId="3154" builtinId="9" hidden="1"/>
    <cellStyle name="Benyttet hyperkobling" xfId="3158" builtinId="9" hidden="1"/>
    <cellStyle name="Benyttet hyperkobling" xfId="3162" builtinId="9" hidden="1"/>
    <cellStyle name="Benyttet hyperkobling" xfId="3166" builtinId="9" hidden="1"/>
    <cellStyle name="Benyttet hyperkobling" xfId="3170" builtinId="9" hidden="1"/>
    <cellStyle name="Benyttet hyperkobling" xfId="3174" builtinId="9" hidden="1"/>
    <cellStyle name="Benyttet hyperkobling" xfId="3178" builtinId="9" hidden="1"/>
    <cellStyle name="Benyttet hyperkobling" xfId="3182" builtinId="9" hidden="1"/>
    <cellStyle name="Benyttet hyperkobling" xfId="3186" builtinId="9" hidden="1"/>
    <cellStyle name="Benyttet hyperkobling" xfId="3190" builtinId="9" hidden="1"/>
    <cellStyle name="Benyttet hyperkobling" xfId="3194" builtinId="9" hidden="1"/>
    <cellStyle name="Benyttet hyperkobling" xfId="3198" builtinId="9" hidden="1"/>
    <cellStyle name="Benyttet hyperkobling" xfId="3202" builtinId="9" hidden="1"/>
    <cellStyle name="Benyttet hyperkobling" xfId="3206" builtinId="9" hidden="1"/>
    <cellStyle name="Benyttet hyperkobling" xfId="3210" builtinId="9" hidden="1"/>
    <cellStyle name="Benyttet hyperkobling" xfId="3214" builtinId="9" hidden="1"/>
    <cellStyle name="Benyttet hyperkobling" xfId="3218" builtinId="9" hidden="1"/>
    <cellStyle name="Benyttet hyperkobling" xfId="3222" builtinId="9" hidden="1"/>
    <cellStyle name="Benyttet hyperkobling" xfId="3226" builtinId="9" hidden="1"/>
    <cellStyle name="Benyttet hyperkobling" xfId="3230" builtinId="9" hidden="1"/>
    <cellStyle name="Benyttet hyperkobling" xfId="3234" builtinId="9" hidden="1"/>
    <cellStyle name="Benyttet hyperkobling" xfId="3238" builtinId="9" hidden="1"/>
    <cellStyle name="Benyttet hyperkobling" xfId="3242" builtinId="9" hidden="1"/>
    <cellStyle name="Benyttet hyperkobling" xfId="3246" builtinId="9" hidden="1"/>
    <cellStyle name="Benyttet hyperkobling" xfId="3250" builtinId="9" hidden="1"/>
    <cellStyle name="Benyttet hyperkobling" xfId="3254" builtinId="9" hidden="1"/>
    <cellStyle name="Benyttet hyperkobling" xfId="3258" builtinId="9" hidden="1"/>
    <cellStyle name="Benyttet hyperkobling" xfId="3262" builtinId="9" hidden="1"/>
    <cellStyle name="Benyttet hyperkobling" xfId="3266" builtinId="9" hidden="1"/>
    <cellStyle name="Benyttet hyperkobling" xfId="3270" builtinId="9" hidden="1"/>
    <cellStyle name="Benyttet hyperkobling" xfId="3274" builtinId="9" hidden="1"/>
    <cellStyle name="Benyttet hyperkobling" xfId="3278" builtinId="9" hidden="1"/>
    <cellStyle name="Benyttet hyperkobling" xfId="3282" builtinId="9" hidden="1"/>
    <cellStyle name="Benyttet hyperkobling" xfId="3286" builtinId="9" hidden="1"/>
    <cellStyle name="Benyttet hyperkobling" xfId="3290" builtinId="9" hidden="1"/>
    <cellStyle name="Benyttet hyperkobling" xfId="3294" builtinId="9" hidden="1"/>
    <cellStyle name="Benyttet hyperkobling" xfId="3298" builtinId="9" hidden="1"/>
    <cellStyle name="Benyttet hyperkobling" xfId="3302" builtinId="9" hidden="1"/>
    <cellStyle name="Benyttet hyperkobling" xfId="3306" builtinId="9" hidden="1"/>
    <cellStyle name="Benyttet hyperkobling" xfId="3310" builtinId="9" hidden="1"/>
    <cellStyle name="Benyttet hyperkobling" xfId="3314" builtinId="9" hidden="1"/>
    <cellStyle name="Benyttet hyperkobling" xfId="3318" builtinId="9" hidden="1"/>
    <cellStyle name="Benyttet hyperkobling" xfId="3322" builtinId="9" hidden="1"/>
    <cellStyle name="Benyttet hyperkobling" xfId="3326" builtinId="9" hidden="1"/>
    <cellStyle name="Benyttet hyperkobling" xfId="3330" builtinId="9" hidden="1"/>
    <cellStyle name="Benyttet hyperkobling" xfId="3334" builtinId="9" hidden="1"/>
    <cellStyle name="Benyttet hyperkobling" xfId="3338" builtinId="9" hidden="1"/>
    <cellStyle name="Benyttet hyperkobling" xfId="3342" builtinId="9" hidden="1"/>
    <cellStyle name="Benyttet hyperkobling" xfId="3346" builtinId="9" hidden="1"/>
    <cellStyle name="Benyttet hyperkobling" xfId="3350" builtinId="9" hidden="1"/>
    <cellStyle name="Benyttet hyperkobling" xfId="3354" builtinId="9" hidden="1"/>
    <cellStyle name="Benyttet hyperkobling" xfId="3358" builtinId="9" hidden="1"/>
    <cellStyle name="Benyttet hyperkobling" xfId="3362" builtinId="9" hidden="1"/>
    <cellStyle name="Benyttet hyperkobling" xfId="3366" builtinId="9" hidden="1"/>
    <cellStyle name="Benyttet hyperkobling" xfId="3370" builtinId="9" hidden="1"/>
    <cellStyle name="Benyttet hyperkobling" xfId="3374" builtinId="9" hidden="1"/>
    <cellStyle name="Benyttet hyperkobling" xfId="3378" builtinId="9" hidden="1"/>
    <cellStyle name="Benyttet hyperkobling" xfId="3382" builtinId="9" hidden="1"/>
    <cellStyle name="Benyttet hyperkobling" xfId="3386" builtinId="9" hidden="1"/>
    <cellStyle name="Benyttet hyperkobling" xfId="3390" builtinId="9" hidden="1"/>
    <cellStyle name="Benyttet hyperkobling" xfId="3394" builtinId="9" hidden="1"/>
    <cellStyle name="Benyttet hyperkobling" xfId="3398" builtinId="9" hidden="1"/>
    <cellStyle name="Benyttet hyperkobling" xfId="3402" builtinId="9" hidden="1"/>
    <cellStyle name="Benyttet hyperkobling" xfId="3406" builtinId="9" hidden="1"/>
    <cellStyle name="Benyttet hyperkobling" xfId="3410" builtinId="9" hidden="1"/>
    <cellStyle name="Benyttet hyperkobling" xfId="3414" builtinId="9" hidden="1"/>
    <cellStyle name="Benyttet hyperkobling" xfId="3418" builtinId="9" hidden="1"/>
    <cellStyle name="Benyttet hyperkobling" xfId="3422" builtinId="9" hidden="1"/>
    <cellStyle name="Benyttet hyperkobling" xfId="3426" builtinId="9" hidden="1"/>
    <cellStyle name="Benyttet hyperkobling" xfId="3430" builtinId="9" hidden="1"/>
    <cellStyle name="Benyttet hyperkobling" xfId="3434" builtinId="9" hidden="1"/>
    <cellStyle name="Benyttet hyperkobling" xfId="3438" builtinId="9" hidden="1"/>
    <cellStyle name="Benyttet hyperkobling" xfId="3442" builtinId="9" hidden="1"/>
    <cellStyle name="Benyttet hyperkobling" xfId="3446" builtinId="9" hidden="1"/>
    <cellStyle name="Benyttet hyperkobling" xfId="3450" builtinId="9" hidden="1"/>
    <cellStyle name="Benyttet hyperkobling" xfId="3454" builtinId="9" hidden="1"/>
    <cellStyle name="Benyttet hyperkobling" xfId="3458" builtinId="9" hidden="1"/>
    <cellStyle name="Benyttet hyperkobling" xfId="3462" builtinId="9" hidden="1"/>
    <cellStyle name="Benyttet hyperkobling" xfId="3466" builtinId="9" hidden="1"/>
    <cellStyle name="Benyttet hyperkobling" xfId="3470" builtinId="9" hidden="1"/>
    <cellStyle name="Benyttet hyperkobling" xfId="3474" builtinId="9" hidden="1"/>
    <cellStyle name="Benyttet hyperkobling" xfId="3478" builtinId="9" hidden="1"/>
    <cellStyle name="Benyttet hyperkobling" xfId="3482" builtinId="9" hidden="1"/>
    <cellStyle name="Benyttet hyperkobling" xfId="3486" builtinId="9" hidden="1"/>
    <cellStyle name="Benyttet hyperkobling" xfId="3490" builtinId="9" hidden="1"/>
    <cellStyle name="Benyttet hyperkobling" xfId="3494" builtinId="9" hidden="1"/>
    <cellStyle name="Benyttet hyperkobling" xfId="3498" builtinId="9" hidden="1"/>
    <cellStyle name="Benyttet hyperkobling" xfId="3502" builtinId="9" hidden="1"/>
    <cellStyle name="Benyttet hyperkobling" xfId="3506" builtinId="9" hidden="1"/>
    <cellStyle name="Benyttet hyperkobling" xfId="3510" builtinId="9" hidden="1"/>
    <cellStyle name="Benyttet hyperkobling" xfId="3514" builtinId="9" hidden="1"/>
    <cellStyle name="Benyttet hyperkobling" xfId="3518" builtinId="9" hidden="1"/>
    <cellStyle name="Benyttet hyperkobling" xfId="3522" builtinId="9" hidden="1"/>
    <cellStyle name="Benyttet hyperkobling" xfId="3526" builtinId="9" hidden="1"/>
    <cellStyle name="Benyttet hyperkobling" xfId="3530" builtinId="9" hidden="1"/>
    <cellStyle name="Benyttet hyperkobling" xfId="3534" builtinId="9" hidden="1"/>
    <cellStyle name="Benyttet hyperkobling" xfId="3538" builtinId="9" hidden="1"/>
    <cellStyle name="Benyttet hyperkobling" xfId="3542" builtinId="9" hidden="1"/>
    <cellStyle name="Benyttet hyperkobling" xfId="3546" builtinId="9" hidden="1"/>
    <cellStyle name="Benyttet hyperkobling" xfId="3550" builtinId="9" hidden="1"/>
    <cellStyle name="Benyttet hyperkobling" xfId="3554" builtinId="9" hidden="1"/>
    <cellStyle name="Benyttet hyperkobling" xfId="3558" builtinId="9" hidden="1"/>
    <cellStyle name="Benyttet hyperkobling" xfId="3562" builtinId="9" hidden="1"/>
    <cellStyle name="Benyttet hyperkobling" xfId="3566" builtinId="9" hidden="1"/>
    <cellStyle name="Benyttet hyperkobling" xfId="3570" builtinId="9" hidden="1"/>
    <cellStyle name="Benyttet hyperkobling" xfId="3574" builtinId="9" hidden="1"/>
    <cellStyle name="Benyttet hyperkobling" xfId="3578" builtinId="9" hidden="1"/>
    <cellStyle name="Benyttet hyperkobling" xfId="3582" builtinId="9" hidden="1"/>
    <cellStyle name="Benyttet hyperkobling" xfId="3586" builtinId="9" hidden="1"/>
    <cellStyle name="Benyttet hyperkobling" xfId="3590" builtinId="9" hidden="1"/>
    <cellStyle name="Benyttet hyperkobling" xfId="3594" builtinId="9" hidden="1"/>
    <cellStyle name="Benyttet hyperkobling" xfId="3598" builtinId="9" hidden="1"/>
    <cellStyle name="Benyttet hyperkobling" xfId="3602" builtinId="9" hidden="1"/>
    <cellStyle name="Benyttet hyperkobling" xfId="3606" builtinId="9" hidden="1"/>
    <cellStyle name="Benyttet hyperkobling" xfId="3610" builtinId="9" hidden="1"/>
    <cellStyle name="Benyttet hyperkobling" xfId="3614" builtinId="9" hidden="1"/>
    <cellStyle name="Benyttet hyperkobling" xfId="3618" builtinId="9" hidden="1"/>
    <cellStyle name="Benyttet hyperkobling" xfId="3622" builtinId="9" hidden="1"/>
    <cellStyle name="Benyttet hyperkobling" xfId="3626" builtinId="9" hidden="1"/>
    <cellStyle name="Benyttet hyperkobling" xfId="3630" builtinId="9" hidden="1"/>
    <cellStyle name="Benyttet hyperkobling" xfId="3634" builtinId="9" hidden="1"/>
    <cellStyle name="Benyttet hyperkobling" xfId="3638" builtinId="9" hidden="1"/>
    <cellStyle name="Benyttet hyperkobling" xfId="3642" builtinId="9" hidden="1"/>
    <cellStyle name="Benyttet hyperkobling" xfId="3646" builtinId="9" hidden="1"/>
    <cellStyle name="Benyttet hyperkobling" xfId="3650" builtinId="9" hidden="1"/>
    <cellStyle name="Benyttet hyperkobling" xfId="3654" builtinId="9" hidden="1"/>
    <cellStyle name="Benyttet hyperkobling" xfId="3658" builtinId="9" hidden="1"/>
    <cellStyle name="Benyttet hyperkobling" xfId="3662" builtinId="9" hidden="1"/>
    <cellStyle name="Benyttet hyperkobling" xfId="3666" builtinId="9" hidden="1"/>
    <cellStyle name="Benyttet hyperkobling" xfId="3670" builtinId="9" hidden="1"/>
    <cellStyle name="Benyttet hyperkobling" xfId="3674" builtinId="9" hidden="1"/>
    <cellStyle name="Benyttet hyperkobling" xfId="3678" builtinId="9" hidden="1"/>
    <cellStyle name="Benyttet hyperkobling" xfId="3682" builtinId="9" hidden="1"/>
    <cellStyle name="Benyttet hyperkobling" xfId="3686" builtinId="9" hidden="1"/>
    <cellStyle name="Benyttet hyperkobling" xfId="3690" builtinId="9" hidden="1"/>
    <cellStyle name="Benyttet hyperkobling" xfId="3694" builtinId="9" hidden="1"/>
    <cellStyle name="Benyttet hyperkobling" xfId="3698" builtinId="9" hidden="1"/>
    <cellStyle name="Benyttet hyperkobling" xfId="3702" builtinId="9" hidden="1"/>
    <cellStyle name="Benyttet hyperkobling" xfId="3706" builtinId="9" hidden="1"/>
    <cellStyle name="Benyttet hyperkobling" xfId="3710" builtinId="9" hidden="1"/>
    <cellStyle name="Benyttet hyperkobling" xfId="3714" builtinId="9" hidden="1"/>
    <cellStyle name="Benyttet hyperkobling" xfId="3718" builtinId="9" hidden="1"/>
    <cellStyle name="Benyttet hyperkobling" xfId="3722" builtinId="9" hidden="1"/>
    <cellStyle name="Benyttet hyperkobling" xfId="3726" builtinId="9" hidden="1"/>
    <cellStyle name="Benyttet hyperkobling" xfId="3730" builtinId="9" hidden="1"/>
    <cellStyle name="Benyttet hyperkobling" xfId="3734" builtinId="9" hidden="1"/>
    <cellStyle name="Benyttet hyperkobling" xfId="3738" builtinId="9" hidden="1"/>
    <cellStyle name="Benyttet hyperkobling" xfId="3742" builtinId="9" hidden="1"/>
    <cellStyle name="Benyttet hyperkobling" xfId="3746" builtinId="9" hidden="1"/>
    <cellStyle name="Benyttet hyperkobling" xfId="3750" builtinId="9" hidden="1"/>
    <cellStyle name="Benyttet hyperkobling" xfId="3754" builtinId="9" hidden="1"/>
    <cellStyle name="Benyttet hyperkobling" xfId="3758" builtinId="9" hidden="1"/>
    <cellStyle name="Benyttet hyperkobling" xfId="3762" builtinId="9" hidden="1"/>
    <cellStyle name="Benyttet hyperkobling" xfId="3766" builtinId="9" hidden="1"/>
    <cellStyle name="Benyttet hyperkobling" xfId="3770" builtinId="9" hidden="1"/>
    <cellStyle name="Benyttet hyperkobling" xfId="3774" builtinId="9" hidden="1"/>
    <cellStyle name="Benyttet hyperkobling" xfId="3778" builtinId="9" hidden="1"/>
    <cellStyle name="Benyttet hyperkobling" xfId="3782" builtinId="9" hidden="1"/>
    <cellStyle name="Benyttet hyperkobling" xfId="3786" builtinId="9" hidden="1"/>
    <cellStyle name="Benyttet hyperkobling" xfId="3790" builtinId="9" hidden="1"/>
    <cellStyle name="Benyttet hyperkobling" xfId="3794" builtinId="9" hidden="1"/>
    <cellStyle name="Benyttet hyperkobling" xfId="3798" builtinId="9" hidden="1"/>
    <cellStyle name="Benyttet hyperkobling" xfId="3802" builtinId="9" hidden="1"/>
    <cellStyle name="Benyttet hyperkobling" xfId="3806" builtinId="9" hidden="1"/>
    <cellStyle name="Benyttet hyperkobling" xfId="3810" builtinId="9" hidden="1"/>
    <cellStyle name="Benyttet hyperkobling" xfId="3814" builtinId="9" hidden="1"/>
    <cellStyle name="Benyttet hyperkobling" xfId="3816" builtinId="9" hidden="1"/>
    <cellStyle name="Benyttet hyperkobling" xfId="3812" builtinId="9" hidden="1"/>
    <cellStyle name="Benyttet hyperkobling" xfId="3808" builtinId="9" hidden="1"/>
    <cellStyle name="Benyttet hyperkobling" xfId="3804" builtinId="9" hidden="1"/>
    <cellStyle name="Benyttet hyperkobling" xfId="3800" builtinId="9" hidden="1"/>
    <cellStyle name="Benyttet hyperkobling" xfId="3796" builtinId="9" hidden="1"/>
    <cellStyle name="Benyttet hyperkobling" xfId="3792" builtinId="9" hidden="1"/>
    <cellStyle name="Benyttet hyperkobling" xfId="3788" builtinId="9" hidden="1"/>
    <cellStyle name="Benyttet hyperkobling" xfId="3784" builtinId="9" hidden="1"/>
    <cellStyle name="Benyttet hyperkobling" xfId="3780" builtinId="9" hidden="1"/>
    <cellStyle name="Benyttet hyperkobling" xfId="3776" builtinId="9" hidden="1"/>
    <cellStyle name="Benyttet hyperkobling" xfId="3772" builtinId="9" hidden="1"/>
    <cellStyle name="Benyttet hyperkobling" xfId="3768" builtinId="9" hidden="1"/>
    <cellStyle name="Benyttet hyperkobling" xfId="3764" builtinId="9" hidden="1"/>
    <cellStyle name="Benyttet hyperkobling" xfId="3760" builtinId="9" hidden="1"/>
    <cellStyle name="Benyttet hyperkobling" xfId="3756" builtinId="9" hidden="1"/>
    <cellStyle name="Benyttet hyperkobling" xfId="3752" builtinId="9" hidden="1"/>
    <cellStyle name="Benyttet hyperkobling" xfId="3748" builtinId="9" hidden="1"/>
    <cellStyle name="Benyttet hyperkobling" xfId="3744" builtinId="9" hidden="1"/>
    <cellStyle name="Benyttet hyperkobling" xfId="3740" builtinId="9" hidden="1"/>
    <cellStyle name="Benyttet hyperkobling" xfId="3736" builtinId="9" hidden="1"/>
    <cellStyle name="Benyttet hyperkobling" xfId="3732" builtinId="9" hidden="1"/>
    <cellStyle name="Benyttet hyperkobling" xfId="3728" builtinId="9" hidden="1"/>
    <cellStyle name="Benyttet hyperkobling" xfId="3724" builtinId="9" hidden="1"/>
    <cellStyle name="Benyttet hyperkobling" xfId="3720" builtinId="9" hidden="1"/>
    <cellStyle name="Benyttet hyperkobling" xfId="3716" builtinId="9" hidden="1"/>
    <cellStyle name="Benyttet hyperkobling" xfId="3712" builtinId="9" hidden="1"/>
    <cellStyle name="Benyttet hyperkobling" xfId="3708" builtinId="9" hidden="1"/>
    <cellStyle name="Benyttet hyperkobling" xfId="3704" builtinId="9" hidden="1"/>
    <cellStyle name="Benyttet hyperkobling" xfId="3700" builtinId="9" hidden="1"/>
    <cellStyle name="Benyttet hyperkobling" xfId="3696" builtinId="9" hidden="1"/>
    <cellStyle name="Benyttet hyperkobling" xfId="3692" builtinId="9" hidden="1"/>
    <cellStyle name="Benyttet hyperkobling" xfId="3688" builtinId="9" hidden="1"/>
    <cellStyle name="Benyttet hyperkobling" xfId="3684" builtinId="9" hidden="1"/>
    <cellStyle name="Benyttet hyperkobling" xfId="3680" builtinId="9" hidden="1"/>
    <cellStyle name="Benyttet hyperkobling" xfId="3676" builtinId="9" hidden="1"/>
    <cellStyle name="Benyttet hyperkobling" xfId="3672" builtinId="9" hidden="1"/>
    <cellStyle name="Benyttet hyperkobling" xfId="3668" builtinId="9" hidden="1"/>
    <cellStyle name="Benyttet hyperkobling" xfId="3664" builtinId="9" hidden="1"/>
    <cellStyle name="Benyttet hyperkobling" xfId="3660" builtinId="9" hidden="1"/>
    <cellStyle name="Benyttet hyperkobling" xfId="3656" builtinId="9" hidden="1"/>
    <cellStyle name="Benyttet hyperkobling" xfId="3652" builtinId="9" hidden="1"/>
    <cellStyle name="Benyttet hyperkobling" xfId="3648" builtinId="9" hidden="1"/>
    <cellStyle name="Benyttet hyperkobling" xfId="3644" builtinId="9" hidden="1"/>
    <cellStyle name="Benyttet hyperkobling" xfId="3640" builtinId="9" hidden="1"/>
    <cellStyle name="Benyttet hyperkobling" xfId="3636" builtinId="9" hidden="1"/>
    <cellStyle name="Benyttet hyperkobling" xfId="3632" builtinId="9" hidden="1"/>
    <cellStyle name="Benyttet hyperkobling" xfId="3628" builtinId="9" hidden="1"/>
    <cellStyle name="Benyttet hyperkobling" xfId="3624" builtinId="9" hidden="1"/>
    <cellStyle name="Benyttet hyperkobling" xfId="3620" builtinId="9" hidden="1"/>
    <cellStyle name="Benyttet hyperkobling" xfId="3616" builtinId="9" hidden="1"/>
    <cellStyle name="Benyttet hyperkobling" xfId="3612" builtinId="9" hidden="1"/>
    <cellStyle name="Benyttet hyperkobling" xfId="3608" builtinId="9" hidden="1"/>
    <cellStyle name="Benyttet hyperkobling" xfId="3604" builtinId="9" hidden="1"/>
    <cellStyle name="Benyttet hyperkobling" xfId="3600" builtinId="9" hidden="1"/>
    <cellStyle name="Benyttet hyperkobling" xfId="3596" builtinId="9" hidden="1"/>
    <cellStyle name="Benyttet hyperkobling" xfId="3592" builtinId="9" hidden="1"/>
    <cellStyle name="Benyttet hyperkobling" xfId="3588" builtinId="9" hidden="1"/>
    <cellStyle name="Benyttet hyperkobling" xfId="3584" builtinId="9" hidden="1"/>
    <cellStyle name="Benyttet hyperkobling" xfId="3580" builtinId="9" hidden="1"/>
    <cellStyle name="Benyttet hyperkobling" xfId="3576" builtinId="9" hidden="1"/>
    <cellStyle name="Benyttet hyperkobling" xfId="3572" builtinId="9" hidden="1"/>
    <cellStyle name="Benyttet hyperkobling" xfId="3568" builtinId="9" hidden="1"/>
    <cellStyle name="Benyttet hyperkobling" xfId="3564" builtinId="9" hidden="1"/>
    <cellStyle name="Benyttet hyperkobling" xfId="3560" builtinId="9" hidden="1"/>
    <cellStyle name="Benyttet hyperkobling" xfId="3556" builtinId="9" hidden="1"/>
    <cellStyle name="Benyttet hyperkobling" xfId="3552" builtinId="9" hidden="1"/>
    <cellStyle name="Benyttet hyperkobling" xfId="3548" builtinId="9" hidden="1"/>
    <cellStyle name="Benyttet hyperkobling" xfId="3544" builtinId="9" hidden="1"/>
    <cellStyle name="Benyttet hyperkobling" xfId="3540" builtinId="9" hidden="1"/>
    <cellStyle name="Benyttet hyperkobling" xfId="3536" builtinId="9" hidden="1"/>
    <cellStyle name="Benyttet hyperkobling" xfId="3532" builtinId="9" hidden="1"/>
    <cellStyle name="Benyttet hyperkobling" xfId="3528" builtinId="9" hidden="1"/>
    <cellStyle name="Benyttet hyperkobling" xfId="3524" builtinId="9" hidden="1"/>
    <cellStyle name="Benyttet hyperkobling" xfId="3520" builtinId="9" hidden="1"/>
    <cellStyle name="Benyttet hyperkobling" xfId="3516" builtinId="9" hidden="1"/>
    <cellStyle name="Benyttet hyperkobling" xfId="3512" builtinId="9" hidden="1"/>
    <cellStyle name="Benyttet hyperkobling" xfId="3508" builtinId="9" hidden="1"/>
    <cellStyle name="Benyttet hyperkobling" xfId="3504" builtinId="9" hidden="1"/>
    <cellStyle name="Benyttet hyperkobling" xfId="3500" builtinId="9" hidden="1"/>
    <cellStyle name="Benyttet hyperkobling" xfId="3496" builtinId="9" hidden="1"/>
    <cellStyle name="Benyttet hyperkobling" xfId="3492" builtinId="9" hidden="1"/>
    <cellStyle name="Benyttet hyperkobling" xfId="3488" builtinId="9" hidden="1"/>
    <cellStyle name="Benyttet hyperkobling" xfId="3484" builtinId="9" hidden="1"/>
    <cellStyle name="Benyttet hyperkobling" xfId="3480" builtinId="9" hidden="1"/>
    <cellStyle name="Benyttet hyperkobling" xfId="3476" builtinId="9" hidden="1"/>
    <cellStyle name="Benyttet hyperkobling" xfId="3472" builtinId="9" hidden="1"/>
    <cellStyle name="Benyttet hyperkobling" xfId="3468" builtinId="9" hidden="1"/>
    <cellStyle name="Benyttet hyperkobling" xfId="3464" builtinId="9" hidden="1"/>
    <cellStyle name="Benyttet hyperkobling" xfId="3460" builtinId="9" hidden="1"/>
    <cellStyle name="Benyttet hyperkobling" xfId="3456" builtinId="9" hidden="1"/>
    <cellStyle name="Benyttet hyperkobling" xfId="3452" builtinId="9" hidden="1"/>
    <cellStyle name="Benyttet hyperkobling" xfId="3448" builtinId="9" hidden="1"/>
    <cellStyle name="Benyttet hyperkobling" xfId="3444" builtinId="9" hidden="1"/>
    <cellStyle name="Benyttet hyperkobling" xfId="3440" builtinId="9" hidden="1"/>
    <cellStyle name="Benyttet hyperkobling" xfId="3436" builtinId="9" hidden="1"/>
    <cellStyle name="Benyttet hyperkobling" xfId="3432" builtinId="9" hidden="1"/>
    <cellStyle name="Benyttet hyperkobling" xfId="3428" builtinId="9" hidden="1"/>
    <cellStyle name="Benyttet hyperkobling" xfId="3424" builtinId="9" hidden="1"/>
    <cellStyle name="Benyttet hyperkobling" xfId="3420" builtinId="9" hidden="1"/>
    <cellStyle name="Benyttet hyperkobling" xfId="3416" builtinId="9" hidden="1"/>
    <cellStyle name="Benyttet hyperkobling" xfId="3412" builtinId="9" hidden="1"/>
    <cellStyle name="Benyttet hyperkobling" xfId="3408" builtinId="9" hidden="1"/>
    <cellStyle name="Benyttet hyperkobling" xfId="3404" builtinId="9" hidden="1"/>
    <cellStyle name="Benyttet hyperkobling" xfId="3400" builtinId="9" hidden="1"/>
    <cellStyle name="Benyttet hyperkobling" xfId="3396" builtinId="9" hidden="1"/>
    <cellStyle name="Benyttet hyperkobling" xfId="3392" builtinId="9" hidden="1"/>
    <cellStyle name="Benyttet hyperkobling" xfId="3388" builtinId="9" hidden="1"/>
    <cellStyle name="Benyttet hyperkobling" xfId="3384" builtinId="9" hidden="1"/>
    <cellStyle name="Benyttet hyperkobling" xfId="3380" builtinId="9" hidden="1"/>
    <cellStyle name="Benyttet hyperkobling" xfId="3376" builtinId="9" hidden="1"/>
    <cellStyle name="Benyttet hyperkobling" xfId="3372" builtinId="9" hidden="1"/>
    <cellStyle name="Benyttet hyperkobling" xfId="3368" builtinId="9" hidden="1"/>
    <cellStyle name="Benyttet hyperkobling" xfId="3364" builtinId="9" hidden="1"/>
    <cellStyle name="Benyttet hyperkobling" xfId="3360" builtinId="9" hidden="1"/>
    <cellStyle name="Benyttet hyperkobling" xfId="3356" builtinId="9" hidden="1"/>
    <cellStyle name="Benyttet hyperkobling" xfId="3352" builtinId="9" hidden="1"/>
    <cellStyle name="Benyttet hyperkobling" xfId="3348" builtinId="9" hidden="1"/>
    <cellStyle name="Benyttet hyperkobling" xfId="3344" builtinId="9" hidden="1"/>
    <cellStyle name="Benyttet hyperkobling" xfId="3340" builtinId="9" hidden="1"/>
    <cellStyle name="Benyttet hyperkobling" xfId="3336" builtinId="9" hidden="1"/>
    <cellStyle name="Benyttet hyperkobling" xfId="3332" builtinId="9" hidden="1"/>
    <cellStyle name="Benyttet hyperkobling" xfId="3328" builtinId="9" hidden="1"/>
    <cellStyle name="Benyttet hyperkobling" xfId="3324" builtinId="9" hidden="1"/>
    <cellStyle name="Benyttet hyperkobling" xfId="3320" builtinId="9" hidden="1"/>
    <cellStyle name="Benyttet hyperkobling" xfId="3316" builtinId="9" hidden="1"/>
    <cellStyle name="Benyttet hyperkobling" xfId="3312" builtinId="9" hidden="1"/>
    <cellStyle name="Benyttet hyperkobling" xfId="3308" builtinId="9" hidden="1"/>
    <cellStyle name="Benyttet hyperkobling" xfId="3304" builtinId="9" hidden="1"/>
    <cellStyle name="Benyttet hyperkobling" xfId="3300" builtinId="9" hidden="1"/>
    <cellStyle name="Benyttet hyperkobling" xfId="3296" builtinId="9" hidden="1"/>
    <cellStyle name="Benyttet hyperkobling" xfId="3292" builtinId="9" hidden="1"/>
    <cellStyle name="Benyttet hyperkobling" xfId="3288" builtinId="9" hidden="1"/>
    <cellStyle name="Benyttet hyperkobling" xfId="3284" builtinId="9" hidden="1"/>
    <cellStyle name="Benyttet hyperkobling" xfId="3280" builtinId="9" hidden="1"/>
    <cellStyle name="Benyttet hyperkobling" xfId="3276" builtinId="9" hidden="1"/>
    <cellStyle name="Benyttet hyperkobling" xfId="3272" builtinId="9" hidden="1"/>
    <cellStyle name="Benyttet hyperkobling" xfId="3268" builtinId="9" hidden="1"/>
    <cellStyle name="Benyttet hyperkobling" xfId="3264" builtinId="9" hidden="1"/>
    <cellStyle name="Benyttet hyperkobling" xfId="3260" builtinId="9" hidden="1"/>
    <cellStyle name="Benyttet hyperkobling" xfId="3256" builtinId="9" hidden="1"/>
    <cellStyle name="Benyttet hyperkobling" xfId="3252" builtinId="9" hidden="1"/>
    <cellStyle name="Benyttet hyperkobling" xfId="3248" builtinId="9" hidden="1"/>
    <cellStyle name="Benyttet hyperkobling" xfId="3244" builtinId="9" hidden="1"/>
    <cellStyle name="Benyttet hyperkobling" xfId="3240" builtinId="9" hidden="1"/>
    <cellStyle name="Benyttet hyperkobling" xfId="3236" builtinId="9" hidden="1"/>
    <cellStyle name="Benyttet hyperkobling" xfId="3232" builtinId="9" hidden="1"/>
    <cellStyle name="Benyttet hyperkobling" xfId="3228" builtinId="9" hidden="1"/>
    <cellStyle name="Benyttet hyperkobling" xfId="3224" builtinId="9" hidden="1"/>
    <cellStyle name="Benyttet hyperkobling" xfId="3220" builtinId="9" hidden="1"/>
    <cellStyle name="Benyttet hyperkobling" xfId="3216" builtinId="9" hidden="1"/>
    <cellStyle name="Benyttet hyperkobling" xfId="3212" builtinId="9" hidden="1"/>
    <cellStyle name="Benyttet hyperkobling" xfId="3208" builtinId="9" hidden="1"/>
    <cellStyle name="Benyttet hyperkobling" xfId="3204" builtinId="9" hidden="1"/>
    <cellStyle name="Benyttet hyperkobling" xfId="3200" builtinId="9" hidden="1"/>
    <cellStyle name="Benyttet hyperkobling" xfId="3196" builtinId="9" hidden="1"/>
    <cellStyle name="Benyttet hyperkobling" xfId="3192" builtinId="9" hidden="1"/>
    <cellStyle name="Benyttet hyperkobling" xfId="3188" builtinId="9" hidden="1"/>
    <cellStyle name="Benyttet hyperkobling" xfId="3184" builtinId="9" hidden="1"/>
    <cellStyle name="Benyttet hyperkobling" xfId="3180" builtinId="9" hidden="1"/>
    <cellStyle name="Benyttet hyperkobling" xfId="3176" builtinId="9" hidden="1"/>
    <cellStyle name="Benyttet hyperkobling" xfId="3172" builtinId="9" hidden="1"/>
    <cellStyle name="Benyttet hyperkobling" xfId="3168" builtinId="9" hidden="1"/>
    <cellStyle name="Benyttet hyperkobling" xfId="3164" builtinId="9" hidden="1"/>
    <cellStyle name="Benyttet hyperkobling" xfId="3160" builtinId="9" hidden="1"/>
    <cellStyle name="Benyttet hyperkobling" xfId="3156" builtinId="9" hidden="1"/>
    <cellStyle name="Benyttet hyperkobling" xfId="3152" builtinId="9" hidden="1"/>
    <cellStyle name="Benyttet hyperkobling" xfId="3148" builtinId="9" hidden="1"/>
    <cellStyle name="Benyttet hyperkobling" xfId="3144" builtinId="9" hidden="1"/>
    <cellStyle name="Benyttet hyperkobling" xfId="3140" builtinId="9" hidden="1"/>
    <cellStyle name="Benyttet hyperkobling" xfId="3136" builtinId="9" hidden="1"/>
    <cellStyle name="Benyttet hyperkobling" xfId="3132" builtinId="9" hidden="1"/>
    <cellStyle name="Benyttet hyperkobling" xfId="3128" builtinId="9" hidden="1"/>
    <cellStyle name="Benyttet hyperkobling" xfId="3124" builtinId="9" hidden="1"/>
    <cellStyle name="Benyttet hyperkobling" xfId="3120" builtinId="9" hidden="1"/>
    <cellStyle name="Benyttet hyperkobling" xfId="3116" builtinId="9" hidden="1"/>
    <cellStyle name="Benyttet hyperkobling" xfId="3112" builtinId="9" hidden="1"/>
    <cellStyle name="Benyttet hyperkobling" xfId="3108" builtinId="9" hidden="1"/>
    <cellStyle name="Benyttet hyperkobling" xfId="3104" builtinId="9" hidden="1"/>
    <cellStyle name="Benyttet hyperkobling" xfId="3100" builtinId="9" hidden="1"/>
    <cellStyle name="Benyttet hyperkobling" xfId="3096" builtinId="9" hidden="1"/>
    <cellStyle name="Benyttet hyperkobling" xfId="3092" builtinId="9" hidden="1"/>
    <cellStyle name="Benyttet hyperkobling" xfId="3088" builtinId="9" hidden="1"/>
    <cellStyle name="Benyttet hyperkobling" xfId="3084" builtinId="9" hidden="1"/>
    <cellStyle name="Benyttet hyperkobling" xfId="3080" builtinId="9" hidden="1"/>
    <cellStyle name="Benyttet hyperkobling" xfId="3076" builtinId="9" hidden="1"/>
    <cellStyle name="Benyttet hyperkobling" xfId="3072" builtinId="9" hidden="1"/>
    <cellStyle name="Benyttet hyperkobling" xfId="3068" builtinId="9" hidden="1"/>
    <cellStyle name="Benyttet hyperkobling" xfId="3064" builtinId="9" hidden="1"/>
    <cellStyle name="Benyttet hyperkobling" xfId="3060" builtinId="9" hidden="1"/>
    <cellStyle name="Benyttet hyperkobling" xfId="3056" builtinId="9" hidden="1"/>
    <cellStyle name="Benyttet hyperkobling" xfId="3052" builtinId="9" hidden="1"/>
    <cellStyle name="Benyttet hyperkobling" xfId="3048" builtinId="9" hidden="1"/>
    <cellStyle name="Benyttet hyperkobling" xfId="3044" builtinId="9" hidden="1"/>
    <cellStyle name="Benyttet hyperkobling" xfId="3040" builtinId="9" hidden="1"/>
    <cellStyle name="Benyttet hyperkobling" xfId="3036" builtinId="9" hidden="1"/>
    <cellStyle name="Benyttet hyperkobling" xfId="3032" builtinId="9" hidden="1"/>
    <cellStyle name="Benyttet hyperkobling" xfId="3028" builtinId="9" hidden="1"/>
    <cellStyle name="Benyttet hyperkobling" xfId="3024" builtinId="9" hidden="1"/>
    <cellStyle name="Benyttet hyperkobling" xfId="3020" builtinId="9" hidden="1"/>
    <cellStyle name="Benyttet hyperkobling" xfId="3016" builtinId="9" hidden="1"/>
    <cellStyle name="Benyttet hyperkobling" xfId="3012" builtinId="9" hidden="1"/>
    <cellStyle name="Benyttet hyperkobling" xfId="3008" builtinId="9" hidden="1"/>
    <cellStyle name="Benyttet hyperkobling" xfId="3004" builtinId="9" hidden="1"/>
    <cellStyle name="Benyttet hyperkobling" xfId="3000" builtinId="9" hidden="1"/>
    <cellStyle name="Benyttet hyperkobling" xfId="2996" builtinId="9" hidden="1"/>
    <cellStyle name="Benyttet hyperkobling" xfId="2992" builtinId="9" hidden="1"/>
    <cellStyle name="Benyttet hyperkobling" xfId="2988" builtinId="9" hidden="1"/>
    <cellStyle name="Benyttet hyperkobling" xfId="2984" builtinId="9" hidden="1"/>
    <cellStyle name="Benyttet hyperkobling" xfId="2980" builtinId="9" hidden="1"/>
    <cellStyle name="Benyttet hyperkobling" xfId="2976" builtinId="9" hidden="1"/>
    <cellStyle name="Benyttet hyperkobling" xfId="2972" builtinId="9" hidden="1"/>
    <cellStyle name="Benyttet hyperkobling" xfId="2968" builtinId="9" hidden="1"/>
    <cellStyle name="Benyttet hyperkobling" xfId="2964" builtinId="9" hidden="1"/>
    <cellStyle name="Benyttet hyperkobling" xfId="2960" builtinId="9" hidden="1"/>
    <cellStyle name="Benyttet hyperkobling" xfId="2956" builtinId="9" hidden="1"/>
    <cellStyle name="Benyttet hyperkobling" xfId="2952" builtinId="9" hidden="1"/>
    <cellStyle name="Benyttet hyperkobling" xfId="2948" builtinId="9" hidden="1"/>
    <cellStyle name="Benyttet hyperkobling" xfId="2944" builtinId="9" hidden="1"/>
    <cellStyle name="Benyttet hyperkobling" xfId="2940" builtinId="9" hidden="1"/>
    <cellStyle name="Benyttet hyperkobling" xfId="2936" builtinId="9" hidden="1"/>
    <cellStyle name="Benyttet hyperkobling" xfId="2932" builtinId="9" hidden="1"/>
    <cellStyle name="Benyttet hyperkobling" xfId="2928" builtinId="9" hidden="1"/>
    <cellStyle name="Benyttet hyperkobling" xfId="2924" builtinId="9" hidden="1"/>
    <cellStyle name="Benyttet hyperkobling" xfId="2920" builtinId="9" hidden="1"/>
    <cellStyle name="Benyttet hyperkobling" xfId="2916" builtinId="9" hidden="1"/>
    <cellStyle name="Benyttet hyperkobling" xfId="2912" builtinId="9" hidden="1"/>
    <cellStyle name="Benyttet hyperkobling" xfId="2908" builtinId="9" hidden="1"/>
    <cellStyle name="Benyttet hyperkobling" xfId="2904" builtinId="9" hidden="1"/>
    <cellStyle name="Benyttet hyperkobling" xfId="2900" builtinId="9" hidden="1"/>
    <cellStyle name="Benyttet hyperkobling" xfId="2896" builtinId="9" hidden="1"/>
    <cellStyle name="Benyttet hyperkobling" xfId="2892" builtinId="9" hidden="1"/>
    <cellStyle name="Benyttet hyperkobling" xfId="2888" builtinId="9" hidden="1"/>
    <cellStyle name="Benyttet hyperkobling" xfId="2884" builtinId="9" hidden="1"/>
    <cellStyle name="Benyttet hyperkobling" xfId="2880" builtinId="9" hidden="1"/>
    <cellStyle name="Benyttet hyperkobling" xfId="2876" builtinId="9" hidden="1"/>
    <cellStyle name="Benyttet hyperkobling" xfId="2872" builtinId="9" hidden="1"/>
    <cellStyle name="Benyttet hyperkobling" xfId="2868" builtinId="9" hidden="1"/>
    <cellStyle name="Benyttet hyperkobling" xfId="2864" builtinId="9" hidden="1"/>
    <cellStyle name="Benyttet hyperkobling" xfId="2860" builtinId="9" hidden="1"/>
    <cellStyle name="Benyttet hyperkobling" xfId="2856" builtinId="9" hidden="1"/>
    <cellStyle name="Benyttet hyperkobling" xfId="2852" builtinId="9" hidden="1"/>
    <cellStyle name="Benyttet hyperkobling" xfId="2848" builtinId="9" hidden="1"/>
    <cellStyle name="Benyttet hyperkobling" xfId="2844" builtinId="9" hidden="1"/>
    <cellStyle name="Benyttet hyperkobling" xfId="2840" builtinId="9" hidden="1"/>
    <cellStyle name="Benyttet hyperkobling" xfId="2836" builtinId="9" hidden="1"/>
    <cellStyle name="Benyttet hyperkobling" xfId="2832" builtinId="9" hidden="1"/>
    <cellStyle name="Benyttet hyperkobling" xfId="2828" builtinId="9" hidden="1"/>
    <cellStyle name="Benyttet hyperkobling" xfId="2824" builtinId="9" hidden="1"/>
    <cellStyle name="Benyttet hyperkobling" xfId="2820" builtinId="9" hidden="1"/>
    <cellStyle name="Benyttet hyperkobling" xfId="2816" builtinId="9" hidden="1"/>
    <cellStyle name="Benyttet hyperkobling" xfId="2812" builtinId="9" hidden="1"/>
    <cellStyle name="Benyttet hyperkobling" xfId="2808" builtinId="9" hidden="1"/>
    <cellStyle name="Benyttet hyperkobling" xfId="2804" builtinId="9" hidden="1"/>
    <cellStyle name="Benyttet hyperkobling" xfId="2800" builtinId="9" hidden="1"/>
    <cellStyle name="Benyttet hyperkobling" xfId="2796" builtinId="9" hidden="1"/>
    <cellStyle name="Benyttet hyperkobling" xfId="2792" builtinId="9" hidden="1"/>
    <cellStyle name="Benyttet hyperkobling" xfId="2788" builtinId="9" hidden="1"/>
    <cellStyle name="Benyttet hyperkobling" xfId="2784" builtinId="9" hidden="1"/>
    <cellStyle name="Benyttet hyperkobling" xfId="2780" builtinId="9" hidden="1"/>
    <cellStyle name="Benyttet hyperkobling" xfId="2776" builtinId="9" hidden="1"/>
    <cellStyle name="Benyttet hyperkobling" xfId="2772" builtinId="9" hidden="1"/>
    <cellStyle name="Benyttet hyperkobling" xfId="2768" builtinId="9" hidden="1"/>
    <cellStyle name="Benyttet hyperkobling" xfId="2764" builtinId="9" hidden="1"/>
    <cellStyle name="Benyttet hyperkobling" xfId="2760" builtinId="9" hidden="1"/>
    <cellStyle name="Benyttet hyperkobling" xfId="2756" builtinId="9" hidden="1"/>
    <cellStyle name="Benyttet hyperkobling" xfId="2752" builtinId="9" hidden="1"/>
    <cellStyle name="Benyttet hyperkobling" xfId="2748" builtinId="9" hidden="1"/>
    <cellStyle name="Benyttet hyperkobling" xfId="2745" builtinId="9" hidden="1"/>
    <cellStyle name="Benyttet hyperkobling" xfId="2743" builtinId="9" hidden="1"/>
    <cellStyle name="Benyttet hyperkobling" xfId="2741" builtinId="9" hidden="1"/>
    <cellStyle name="Benyttet hyperkobling" xfId="2739" builtinId="9" hidden="1"/>
    <cellStyle name="Benyttet hyperkobling" xfId="2737" builtinId="9" hidden="1"/>
    <cellStyle name="Benyttet hyperkobling" xfId="2735" builtinId="9" hidden="1"/>
    <cellStyle name="Benyttet hyperkobling" xfId="2733" builtinId="9" hidden="1"/>
    <cellStyle name="Benyttet hyperkobling" xfId="2731" builtinId="9" hidden="1"/>
    <cellStyle name="Benyttet hyperkobling" xfId="2729" builtinId="9" hidden="1"/>
    <cellStyle name="Benyttet hyperkobling" xfId="2727" builtinId="9" hidden="1"/>
    <cellStyle name="Benyttet hyperkobling" xfId="2725" builtinId="9" hidden="1"/>
    <cellStyle name="Benyttet hyperkobling" xfId="2723" builtinId="9" hidden="1"/>
    <cellStyle name="Benyttet hyperkobling" xfId="2721" builtinId="9" hidden="1"/>
    <cellStyle name="Benyttet hyperkobling" xfId="2719" builtinId="9" hidden="1"/>
    <cellStyle name="Benyttet hyperkobling" xfId="2717" builtinId="9" hidden="1"/>
    <cellStyle name="Benyttet hyperkobling" xfId="2715" builtinId="9" hidden="1"/>
    <cellStyle name="Benyttet hyperkobling" xfId="2713" builtinId="9" hidden="1"/>
    <cellStyle name="Benyttet hyperkobling" xfId="2711" builtinId="9" hidden="1"/>
    <cellStyle name="Benyttet hyperkobling" xfId="2709" builtinId="9" hidden="1"/>
    <cellStyle name="Benyttet hyperkobling" xfId="2707" builtinId="9" hidden="1"/>
    <cellStyle name="Benyttet hyperkobling" xfId="2705" builtinId="9" hidden="1"/>
    <cellStyle name="Benyttet hyperkobling" xfId="2703" builtinId="9" hidden="1"/>
    <cellStyle name="Benyttet hyperkobling" xfId="2701" builtinId="9" hidden="1"/>
    <cellStyle name="Benyttet hyperkobling" xfId="2699" builtinId="9" hidden="1"/>
    <cellStyle name="Benyttet hyperkobling" xfId="2697" builtinId="9" hidden="1"/>
    <cellStyle name="Benyttet hyperkobling" xfId="2695" builtinId="9" hidden="1"/>
    <cellStyle name="Benyttet hyperkobling" xfId="2693" builtinId="9" hidden="1"/>
    <cellStyle name="Benyttet hyperkobling" xfId="2691" builtinId="9" hidden="1"/>
    <cellStyle name="Benyttet hyperkobling" xfId="2689" builtinId="9" hidden="1"/>
    <cellStyle name="Benyttet hyperkobling" xfId="2687" builtinId="9" hidden="1"/>
    <cellStyle name="Benyttet hyperkobling" xfId="2685" builtinId="9" hidden="1"/>
    <cellStyle name="Benyttet hyperkobling" xfId="2683" builtinId="9" hidden="1"/>
    <cellStyle name="Benyttet hyperkobling" xfId="2681" builtinId="9" hidden="1"/>
    <cellStyle name="Benyttet hyperkobling" xfId="2679" builtinId="9" hidden="1"/>
    <cellStyle name="Benyttet hyperkobling" xfId="2677" builtinId="9" hidden="1"/>
    <cellStyle name="Benyttet hyperkobling" xfId="2675" builtinId="9" hidden="1"/>
    <cellStyle name="Benyttet hyperkobling" xfId="2673" builtinId="9" hidden="1"/>
    <cellStyle name="Benyttet hyperkobling" xfId="2671" builtinId="9" hidden="1"/>
    <cellStyle name="Benyttet hyperkobling" xfId="2669" builtinId="9" hidden="1"/>
    <cellStyle name="Benyttet hyperkobling" xfId="2667" builtinId="9" hidden="1"/>
    <cellStyle name="Benyttet hyperkobling" xfId="2665" builtinId="9" hidden="1"/>
    <cellStyle name="Benyttet hyperkobling" xfId="2663" builtinId="9" hidden="1"/>
    <cellStyle name="Benyttet hyperkobling" xfId="2661" builtinId="9" hidden="1"/>
    <cellStyle name="Benyttet hyperkobling" xfId="2659" builtinId="9" hidden="1"/>
    <cellStyle name="Benyttet hyperkobling" xfId="2657" builtinId="9" hidden="1"/>
    <cellStyle name="Benyttet hyperkobling" xfId="2655" builtinId="9" hidden="1"/>
    <cellStyle name="Benyttet hyperkobling" xfId="2653" builtinId="9" hidden="1"/>
    <cellStyle name="Benyttet hyperkobling" xfId="2651" builtinId="9" hidden="1"/>
    <cellStyle name="Benyttet hyperkobling" xfId="2649" builtinId="9" hidden="1"/>
    <cellStyle name="Benyttet hyperkobling" xfId="2647" builtinId="9" hidden="1"/>
    <cellStyle name="Benyttet hyperkobling" xfId="2645" builtinId="9" hidden="1"/>
    <cellStyle name="Benyttet hyperkobling" xfId="2643" builtinId="9" hidden="1"/>
    <cellStyle name="Benyttet hyperkobling" xfId="2641" builtinId="9" hidden="1"/>
    <cellStyle name="Benyttet hyperkobling" xfId="2639" builtinId="9" hidden="1"/>
    <cellStyle name="Benyttet hyperkobling" xfId="2637" builtinId="9" hidden="1"/>
    <cellStyle name="Benyttet hyperkobling" xfId="2635" builtinId="9" hidden="1"/>
    <cellStyle name="Benyttet hyperkobling" xfId="2633" builtinId="9" hidden="1"/>
    <cellStyle name="Benyttet hyperkobling" xfId="2631" builtinId="9" hidden="1"/>
    <cellStyle name="Benyttet hyperkobling" xfId="2629" builtinId="9" hidden="1"/>
    <cellStyle name="Benyttet hyperkobling" xfId="2627" builtinId="9" hidden="1"/>
    <cellStyle name="Benyttet hyperkobling" xfId="2625" builtinId="9" hidden="1"/>
    <cellStyle name="Benyttet hyperkobling" xfId="2623" builtinId="9" hidden="1"/>
    <cellStyle name="Benyttet hyperkobling" xfId="2621" builtinId="9" hidden="1"/>
    <cellStyle name="Benyttet hyperkobling" xfId="2619" builtinId="9" hidden="1"/>
    <cellStyle name="Benyttet hyperkobling" xfId="2617" builtinId="9" hidden="1"/>
    <cellStyle name="Benyttet hyperkobling" xfId="2615" builtinId="9" hidden="1"/>
    <cellStyle name="Benyttet hyperkobling" xfId="2613" builtinId="9" hidden="1"/>
    <cellStyle name="Benyttet hyperkobling" xfId="2611" builtinId="9" hidden="1"/>
    <cellStyle name="Benyttet hyperkobling" xfId="2609" builtinId="9" hidden="1"/>
    <cellStyle name="Benyttet hyperkobling" xfId="2607" builtinId="9" hidden="1"/>
    <cellStyle name="Benyttet hyperkobling" xfId="2605" builtinId="9" hidden="1"/>
    <cellStyle name="Benyttet hyperkobling" xfId="2603" builtinId="9" hidden="1"/>
    <cellStyle name="Benyttet hyperkobling" xfId="2601" builtinId="9" hidden="1"/>
    <cellStyle name="Benyttet hyperkobling" xfId="2599" builtinId="9" hidden="1"/>
    <cellStyle name="Benyttet hyperkobling" xfId="2597" builtinId="9" hidden="1"/>
    <cellStyle name="Benyttet hyperkobling" xfId="2595" builtinId="9" hidden="1"/>
    <cellStyle name="Benyttet hyperkobling" xfId="2593" builtinId="9" hidden="1"/>
    <cellStyle name="Benyttet hyperkobling" xfId="2591" builtinId="9" hidden="1"/>
    <cellStyle name="Benyttet hyperkobling" xfId="2589" builtinId="9" hidden="1"/>
    <cellStyle name="Benyttet hyperkobling" xfId="2587" builtinId="9" hidden="1"/>
    <cellStyle name="Benyttet hyperkobling" xfId="2585" builtinId="9" hidden="1"/>
    <cellStyle name="Benyttet hyperkobling" xfId="2583" builtinId="9" hidden="1"/>
    <cellStyle name="Benyttet hyperkobling" xfId="2581" builtinId="9" hidden="1"/>
    <cellStyle name="Benyttet hyperkobling" xfId="2579" builtinId="9" hidden="1"/>
    <cellStyle name="Benyttet hyperkobling" xfId="2577" builtinId="9" hidden="1"/>
    <cellStyle name="Benyttet hyperkobling" xfId="2575" builtinId="9" hidden="1"/>
    <cellStyle name="Benyttet hyperkobling" xfId="2573" builtinId="9" hidden="1"/>
    <cellStyle name="Benyttet hyperkobling" xfId="2571" builtinId="9" hidden="1"/>
    <cellStyle name="Benyttet hyperkobling" xfId="2569" builtinId="9" hidden="1"/>
    <cellStyle name="Benyttet hyperkobling" xfId="2567" builtinId="9" hidden="1"/>
    <cellStyle name="Benyttet hyperkobling" xfId="2565" builtinId="9" hidden="1"/>
    <cellStyle name="Benyttet hyperkobling" xfId="2563" builtinId="9" hidden="1"/>
    <cellStyle name="Benyttet hyperkobling" xfId="2561" builtinId="9" hidden="1"/>
    <cellStyle name="Benyttet hyperkobling" xfId="2559" builtinId="9" hidden="1"/>
    <cellStyle name="Benyttet hyperkobling" xfId="2557" builtinId="9" hidden="1"/>
    <cellStyle name="Benyttet hyperkobling" xfId="2555" builtinId="9" hidden="1"/>
    <cellStyle name="Benyttet hyperkobling" xfId="2553" builtinId="9" hidden="1"/>
    <cellStyle name="Benyttet hyperkobling" xfId="2551" builtinId="9" hidden="1"/>
    <cellStyle name="Benyttet hyperkobling" xfId="2549" builtinId="9" hidden="1"/>
    <cellStyle name="Benyttet hyperkobling" xfId="2547" builtinId="9" hidden="1"/>
    <cellStyle name="Benyttet hyperkobling" xfId="2545" builtinId="9" hidden="1"/>
    <cellStyle name="Benyttet hyperkobling" xfId="2543" builtinId="9" hidden="1"/>
    <cellStyle name="Benyttet hyperkobling" xfId="2541" builtinId="9" hidden="1"/>
    <cellStyle name="Benyttet hyperkobling" xfId="2539" builtinId="9" hidden="1"/>
    <cellStyle name="Benyttet hyperkobling" xfId="2537" builtinId="9" hidden="1"/>
    <cellStyle name="Benyttet hyperkobling" xfId="2535" builtinId="9" hidden="1"/>
    <cellStyle name="Benyttet hyperkobling" xfId="2533" builtinId="9" hidden="1"/>
    <cellStyle name="Benyttet hyperkobling" xfId="2531" builtinId="9" hidden="1"/>
    <cellStyle name="Benyttet hyperkobling" xfId="2529" builtinId="9" hidden="1"/>
    <cellStyle name="Benyttet hyperkobling" xfId="2527" builtinId="9" hidden="1"/>
    <cellStyle name="Benyttet hyperkobling" xfId="2525" builtinId="9" hidden="1"/>
    <cellStyle name="Benyttet hyperkobling" xfId="2523" builtinId="9" hidden="1"/>
    <cellStyle name="Benyttet hyperkobling" xfId="2521" builtinId="9" hidden="1"/>
    <cellStyle name="Benyttet hyperkobling" xfId="2519" builtinId="9" hidden="1"/>
    <cellStyle name="Benyttet hyperkobling" xfId="2517" builtinId="9" hidden="1"/>
    <cellStyle name="Benyttet hyperkobling" xfId="2515" builtinId="9" hidden="1"/>
    <cellStyle name="Benyttet hyperkobling" xfId="2513" builtinId="9" hidden="1"/>
    <cellStyle name="Benyttet hyperkobling" xfId="2511" builtinId="9" hidden="1"/>
    <cellStyle name="Benyttet hyperkobling" xfId="2509" builtinId="9" hidden="1"/>
    <cellStyle name="Benyttet hyperkobling" xfId="2507" builtinId="9" hidden="1"/>
    <cellStyle name="Benyttet hyperkobling" xfId="2505" builtinId="9" hidden="1"/>
    <cellStyle name="Benyttet hyperkobling" xfId="2503" builtinId="9" hidden="1"/>
    <cellStyle name="Benyttet hyperkobling" xfId="2501" builtinId="9" hidden="1"/>
    <cellStyle name="Benyttet hyperkobling" xfId="2499" builtinId="9" hidden="1"/>
    <cellStyle name="Benyttet hyperkobling" xfId="2497" builtinId="9" hidden="1"/>
    <cellStyle name="Benyttet hyperkobling" xfId="2495" builtinId="9" hidden="1"/>
    <cellStyle name="Benyttet hyperkobling" xfId="2493" builtinId="9" hidden="1"/>
    <cellStyle name="Benyttet hyperkobling" xfId="2491" builtinId="9" hidden="1"/>
    <cellStyle name="Benyttet hyperkobling" xfId="2489" builtinId="9" hidden="1"/>
    <cellStyle name="Benyttet hyperkobling" xfId="2487" builtinId="9" hidden="1"/>
    <cellStyle name="Benyttet hyperkobling" xfId="2485" builtinId="9" hidden="1"/>
    <cellStyle name="Benyttet hyperkobling" xfId="2483" builtinId="9" hidden="1"/>
    <cellStyle name="Benyttet hyperkobling" xfId="2481" builtinId="9" hidden="1"/>
    <cellStyle name="Benyttet hyperkobling" xfId="2479" builtinId="9" hidden="1"/>
    <cellStyle name="Benyttet hyperkobling" xfId="2477" builtinId="9" hidden="1"/>
    <cellStyle name="Benyttet hyperkobling" xfId="2475" builtinId="9" hidden="1"/>
    <cellStyle name="Benyttet hyperkobling" xfId="2473" builtinId="9" hidden="1"/>
    <cellStyle name="Benyttet hyperkobling" xfId="2471" builtinId="9" hidden="1"/>
    <cellStyle name="Benyttet hyperkobling" xfId="2469" builtinId="9" hidden="1"/>
    <cellStyle name="Benyttet hyperkobling" xfId="2467" builtinId="9" hidden="1"/>
    <cellStyle name="Benyttet hyperkobling" xfId="2465" builtinId="9" hidden="1"/>
    <cellStyle name="Benyttet hyperkobling" xfId="2463" builtinId="9" hidden="1"/>
    <cellStyle name="Benyttet hyperkobling" xfId="2461" builtinId="9" hidden="1"/>
    <cellStyle name="Benyttet hyperkobling" xfId="2459" builtinId="9" hidden="1"/>
    <cellStyle name="Benyttet hyperkobling" xfId="2457" builtinId="9" hidden="1"/>
    <cellStyle name="Benyttet hyperkobling" xfId="2455" builtinId="9" hidden="1"/>
    <cellStyle name="Benyttet hyperkobling" xfId="2453" builtinId="9" hidden="1"/>
    <cellStyle name="Benyttet hyperkobling" xfId="2451" builtinId="9" hidden="1"/>
    <cellStyle name="Benyttet hyperkobling" xfId="2449" builtinId="9" hidden="1"/>
    <cellStyle name="Benyttet hyperkobling" xfId="2447" builtinId="9" hidden="1"/>
    <cellStyle name="Benyttet hyperkobling" xfId="2445" builtinId="9" hidden="1"/>
    <cellStyle name="Benyttet hyperkobling" xfId="2443" builtinId="9" hidden="1"/>
    <cellStyle name="Benyttet hyperkobling" xfId="2441" builtinId="9" hidden="1"/>
    <cellStyle name="Benyttet hyperkobling" xfId="2439" builtinId="9" hidden="1"/>
    <cellStyle name="Benyttet hyperkobling" xfId="2437" builtinId="9" hidden="1"/>
    <cellStyle name="Benyttet hyperkobling" xfId="2435" builtinId="9" hidden="1"/>
    <cellStyle name="Benyttet hyperkobling" xfId="2433" builtinId="9" hidden="1"/>
    <cellStyle name="Benyttet hyperkobling" xfId="2431" builtinId="9" hidden="1"/>
    <cellStyle name="Benyttet hyperkobling" xfId="2429" builtinId="9" hidden="1"/>
    <cellStyle name="Benyttet hyperkobling" xfId="2427" builtinId="9" hidden="1"/>
    <cellStyle name="Benyttet hyperkobling" xfId="2425" builtinId="9" hidden="1"/>
    <cellStyle name="Benyttet hyperkobling" xfId="2423" builtinId="9" hidden="1"/>
    <cellStyle name="Benyttet hyperkobling" xfId="2421" builtinId="9" hidden="1"/>
    <cellStyle name="Benyttet hyperkobling" xfId="2419" builtinId="9" hidden="1"/>
    <cellStyle name="Benyttet hyperkobling" xfId="2417" builtinId="9" hidden="1"/>
    <cellStyle name="Benyttet hyperkobling" xfId="2415" builtinId="9" hidden="1"/>
    <cellStyle name="Benyttet hyperkobling" xfId="2413" builtinId="9" hidden="1"/>
    <cellStyle name="Benyttet hyperkobling" xfId="2411" builtinId="9" hidden="1"/>
    <cellStyle name="Benyttet hyperkobling" xfId="2409" builtinId="9" hidden="1"/>
    <cellStyle name="Benyttet hyperkobling" xfId="2407" builtinId="9" hidden="1"/>
    <cellStyle name="Benyttet hyperkobling" xfId="2405" builtinId="9" hidden="1"/>
    <cellStyle name="Benyttet hyperkobling" xfId="2403" builtinId="9" hidden="1"/>
    <cellStyle name="Benyttet hyperkobling" xfId="2401" builtinId="9" hidden="1"/>
    <cellStyle name="Benyttet hyperkobling" xfId="2399" builtinId="9" hidden="1"/>
    <cellStyle name="Benyttet hyperkobling" xfId="2397" builtinId="9" hidden="1"/>
    <cellStyle name="Benyttet hyperkobling" xfId="2395" builtinId="9" hidden="1"/>
    <cellStyle name="Benyttet hyperkobling" xfId="2393" builtinId="9" hidden="1"/>
    <cellStyle name="Benyttet hyperkobling" xfId="2391" builtinId="9" hidden="1"/>
    <cellStyle name="Benyttet hyperkobling" xfId="2389" builtinId="9" hidden="1"/>
    <cellStyle name="Benyttet hyperkobling" xfId="2387" builtinId="9" hidden="1"/>
    <cellStyle name="Benyttet hyperkobling" xfId="2385" builtinId="9" hidden="1"/>
    <cellStyle name="Benyttet hyperkobling" xfId="2383" builtinId="9" hidden="1"/>
    <cellStyle name="Benyttet hyperkobling" xfId="2381" builtinId="9" hidden="1"/>
    <cellStyle name="Benyttet hyperkobling" xfId="2379" builtinId="9" hidden="1"/>
    <cellStyle name="Benyttet hyperkobling" xfId="2377" builtinId="9" hidden="1"/>
    <cellStyle name="Benyttet hyperkobling" xfId="2375" builtinId="9" hidden="1"/>
    <cellStyle name="Benyttet hyperkobling" xfId="2373" builtinId="9" hidden="1"/>
    <cellStyle name="Benyttet hyperkobling" xfId="2371" builtinId="9" hidden="1"/>
    <cellStyle name="Benyttet hyperkobling" xfId="2369" builtinId="9" hidden="1"/>
    <cellStyle name="Benyttet hyperkobling" xfId="2367" builtinId="9" hidden="1"/>
    <cellStyle name="Benyttet hyperkobling" xfId="2365" builtinId="9" hidden="1"/>
    <cellStyle name="Benyttet hyperkobling" xfId="2363" builtinId="9" hidden="1"/>
    <cellStyle name="Benyttet hyperkobling" xfId="2361" builtinId="9" hidden="1"/>
    <cellStyle name="Benyttet hyperkobling" xfId="2359" builtinId="9" hidden="1"/>
    <cellStyle name="Benyttet hyperkobling" xfId="2357" builtinId="9" hidden="1"/>
    <cellStyle name="Benyttet hyperkobling" xfId="2355" builtinId="9" hidden="1"/>
    <cellStyle name="Benyttet hyperkobling" xfId="2353" builtinId="9" hidden="1"/>
    <cellStyle name="Benyttet hyperkobling" xfId="2351" builtinId="9" hidden="1"/>
    <cellStyle name="Benyttet hyperkobling" xfId="2349" builtinId="9" hidden="1"/>
    <cellStyle name="Benyttet hyperkobling" xfId="2347" builtinId="9" hidden="1"/>
    <cellStyle name="Benyttet hyperkobling" xfId="2345" builtinId="9" hidden="1"/>
    <cellStyle name="Benyttet hyperkobling" xfId="2343" builtinId="9" hidden="1"/>
    <cellStyle name="Benyttet hyperkobling" xfId="2341" builtinId="9" hidden="1"/>
    <cellStyle name="Benyttet hyperkobling" xfId="2339" builtinId="9" hidden="1"/>
    <cellStyle name="Benyttet hyperkobling" xfId="2337" builtinId="9" hidden="1"/>
    <cellStyle name="Benyttet hyperkobling" xfId="2335" builtinId="9" hidden="1"/>
    <cellStyle name="Benyttet hyperkobling" xfId="2333" builtinId="9" hidden="1"/>
    <cellStyle name="Benyttet hyperkobling" xfId="2331" builtinId="9" hidden="1"/>
    <cellStyle name="Benyttet hyperkobling" xfId="2329" builtinId="9" hidden="1"/>
    <cellStyle name="Benyttet hyperkobling" xfId="2327" builtinId="9" hidden="1"/>
    <cellStyle name="Benyttet hyperkobling" xfId="2325" builtinId="9" hidden="1"/>
    <cellStyle name="Benyttet hyperkobling" xfId="2323" builtinId="9" hidden="1"/>
    <cellStyle name="Benyttet hyperkobling" xfId="2321" builtinId="9" hidden="1"/>
    <cellStyle name="Benyttet hyperkobling" xfId="2319" builtinId="9" hidden="1"/>
    <cellStyle name="Benyttet hyperkobling" xfId="2317" builtinId="9" hidden="1"/>
    <cellStyle name="Benyttet hyperkobling" xfId="2315" builtinId="9" hidden="1"/>
    <cellStyle name="Benyttet hyperkobling" xfId="2313" builtinId="9" hidden="1"/>
    <cellStyle name="Benyttet hyperkobling" xfId="2311" builtinId="9" hidden="1"/>
    <cellStyle name="Benyttet hyperkobling" xfId="2309" builtinId="9" hidden="1"/>
    <cellStyle name="Benyttet hyperkobling" xfId="2307" builtinId="9" hidden="1"/>
    <cellStyle name="Benyttet hyperkobling" xfId="2305" builtinId="9" hidden="1"/>
    <cellStyle name="Benyttet hyperkobling" xfId="2303" builtinId="9" hidden="1"/>
    <cellStyle name="Benyttet hyperkobling" xfId="2301" builtinId="9" hidden="1"/>
    <cellStyle name="Benyttet hyperkobling" xfId="2299" builtinId="9" hidden="1"/>
    <cellStyle name="Benyttet hyperkobling" xfId="2297" builtinId="9" hidden="1"/>
    <cellStyle name="Benyttet hyperkobling" xfId="2295" builtinId="9" hidden="1"/>
    <cellStyle name="Benyttet hyperkobling" xfId="2293" builtinId="9" hidden="1"/>
    <cellStyle name="Benyttet hyperkobling" xfId="2291" builtinId="9" hidden="1"/>
    <cellStyle name="Benyttet hyperkobling" xfId="2289" builtinId="9" hidden="1"/>
    <cellStyle name="Benyttet hyperkobling" xfId="2287" builtinId="9" hidden="1"/>
    <cellStyle name="Benyttet hyperkobling" xfId="2285" builtinId="9" hidden="1"/>
    <cellStyle name="Benyttet hyperkobling" xfId="2283" builtinId="9" hidden="1"/>
    <cellStyle name="Benyttet hyperkobling" xfId="2281" builtinId="9" hidden="1"/>
    <cellStyle name="Benyttet hyperkobling" xfId="2279" builtinId="9" hidden="1"/>
    <cellStyle name="Benyttet hyperkobling" xfId="2277" builtinId="9" hidden="1"/>
    <cellStyle name="Benyttet hyperkobling" xfId="2275" builtinId="9" hidden="1"/>
    <cellStyle name="Benyttet hyperkobling" xfId="2273" builtinId="9" hidden="1"/>
    <cellStyle name="Benyttet hyperkobling" xfId="2271" builtinId="9" hidden="1"/>
    <cellStyle name="Benyttet hyperkobling" xfId="2269" builtinId="9" hidden="1"/>
    <cellStyle name="Benyttet hyperkobling" xfId="2267" builtinId="9" hidden="1"/>
    <cellStyle name="Benyttet hyperkobling" xfId="2265" builtinId="9" hidden="1"/>
    <cellStyle name="Benyttet hyperkobling" xfId="2263" builtinId="9" hidden="1"/>
    <cellStyle name="Benyttet hyperkobling" xfId="2261" builtinId="9" hidden="1"/>
    <cellStyle name="Benyttet hyperkobling" xfId="2259" builtinId="9" hidden="1"/>
    <cellStyle name="Benyttet hyperkobling" xfId="2257" builtinId="9" hidden="1"/>
    <cellStyle name="Benyttet hyperkobling" xfId="2255" builtinId="9" hidden="1"/>
    <cellStyle name="Benyttet hyperkobling" xfId="2253" builtinId="9" hidden="1"/>
    <cellStyle name="Benyttet hyperkobling" xfId="2251" builtinId="9" hidden="1"/>
    <cellStyle name="Benyttet hyperkobling" xfId="2249" builtinId="9" hidden="1"/>
    <cellStyle name="Benyttet hyperkobling" xfId="2247" builtinId="9" hidden="1"/>
    <cellStyle name="Benyttet hyperkobling" xfId="2245" builtinId="9" hidden="1"/>
    <cellStyle name="Benyttet hyperkobling" xfId="2243" builtinId="9" hidden="1"/>
    <cellStyle name="Benyttet hyperkobling" xfId="2241" builtinId="9" hidden="1"/>
    <cellStyle name="Benyttet hyperkobling" xfId="2239" builtinId="9" hidden="1"/>
    <cellStyle name="Benyttet hyperkobling" xfId="2237" builtinId="9" hidden="1"/>
    <cellStyle name="Benyttet hyperkobling" xfId="2235" builtinId="9" hidden="1"/>
    <cellStyle name="Benyttet hyperkobling" xfId="2233" builtinId="9" hidden="1"/>
    <cellStyle name="Benyttet hyperkobling" xfId="2231" builtinId="9" hidden="1"/>
    <cellStyle name="Benyttet hyperkobling" xfId="2229" builtinId="9" hidden="1"/>
    <cellStyle name="Benyttet hyperkobling" xfId="2227" builtinId="9" hidden="1"/>
    <cellStyle name="Benyttet hyperkobling" xfId="2225" builtinId="9" hidden="1"/>
    <cellStyle name="Benyttet hyperkobling" xfId="2223" builtinId="9" hidden="1"/>
    <cellStyle name="Benyttet hyperkobling" xfId="2221" builtinId="9" hidden="1"/>
    <cellStyle name="Benyttet hyperkobling" xfId="2219" builtinId="9" hidden="1"/>
    <cellStyle name="Benyttet hyperkobling" xfId="2217" builtinId="9" hidden="1"/>
    <cellStyle name="Benyttet hyperkobling" xfId="2215" builtinId="9" hidden="1"/>
    <cellStyle name="Benyttet hyperkobling" xfId="2213" builtinId="9" hidden="1"/>
    <cellStyle name="Benyttet hyperkobling" xfId="2211" builtinId="9" hidden="1"/>
    <cellStyle name="Benyttet hyperkobling" xfId="2209" builtinId="9" hidden="1"/>
    <cellStyle name="Benyttet hyperkobling" xfId="2207" builtinId="9" hidden="1"/>
    <cellStyle name="Benyttet hyperkobling" xfId="2205" builtinId="9" hidden="1"/>
    <cellStyle name="Benyttet hyperkobling" xfId="2203" builtinId="9" hidden="1"/>
    <cellStyle name="Benyttet hyperkobling" xfId="2201" builtinId="9" hidden="1"/>
    <cellStyle name="Benyttet hyperkobling" xfId="2199" builtinId="9" hidden="1"/>
    <cellStyle name="Benyttet hyperkobling" xfId="2197" builtinId="9" hidden="1"/>
    <cellStyle name="Benyttet hyperkobling" xfId="2195" builtinId="9" hidden="1"/>
    <cellStyle name="Benyttet hyperkobling" xfId="2193" builtinId="9" hidden="1"/>
    <cellStyle name="Benyttet hyperkobling" xfId="2191" builtinId="9" hidden="1"/>
    <cellStyle name="Benyttet hyperkobling" xfId="2189" builtinId="9" hidden="1"/>
    <cellStyle name="Benyttet hyperkobling" xfId="2187" builtinId="9" hidden="1"/>
    <cellStyle name="Benyttet hyperkobling" xfId="2185" builtinId="9" hidden="1"/>
    <cellStyle name="Benyttet hyperkobling" xfId="2183" builtinId="9" hidden="1"/>
    <cellStyle name="Benyttet hyperkobling" xfId="2181" builtinId="9" hidden="1"/>
    <cellStyle name="Benyttet hyperkobling" xfId="2179" builtinId="9" hidden="1"/>
    <cellStyle name="Benyttet hyperkobling" xfId="2177" builtinId="9" hidden="1"/>
    <cellStyle name="Benyttet hyperkobling" xfId="2175" builtinId="9" hidden="1"/>
    <cellStyle name="Benyttet hyperkobling" xfId="2173" builtinId="9" hidden="1"/>
    <cellStyle name="Benyttet hyperkobling" xfId="2171" builtinId="9" hidden="1"/>
    <cellStyle name="Benyttet hyperkobling" xfId="2169" builtinId="9" hidden="1"/>
    <cellStyle name="Benyttet hyperkobling" xfId="2167" builtinId="9" hidden="1"/>
    <cellStyle name="Benyttet hyperkobling" xfId="2165" builtinId="9" hidden="1"/>
    <cellStyle name="Benyttet hyperkobling" xfId="2163" builtinId="9" hidden="1"/>
    <cellStyle name="Benyttet hyperkobling" xfId="2161" builtinId="9" hidden="1"/>
    <cellStyle name="Benyttet hyperkobling" xfId="2159" builtinId="9" hidden="1"/>
    <cellStyle name="Benyttet hyperkobling" xfId="2157" builtinId="9" hidden="1"/>
    <cellStyle name="Benyttet hyperkobling" xfId="2155" builtinId="9" hidden="1"/>
    <cellStyle name="Benyttet hyperkobling" xfId="2153" builtinId="9" hidden="1"/>
    <cellStyle name="Benyttet hyperkobling" xfId="2151" builtinId="9" hidden="1"/>
    <cellStyle name="Benyttet hyperkobling" xfId="2149" builtinId="9" hidden="1"/>
    <cellStyle name="Benyttet hyperkobling" xfId="2147" builtinId="9" hidden="1"/>
    <cellStyle name="Benyttet hyperkobling" xfId="2145" builtinId="9" hidden="1"/>
    <cellStyle name="Benyttet hyperkobling" xfId="2143" builtinId="9" hidden="1"/>
    <cellStyle name="Benyttet hyperkobling" xfId="2141" builtinId="9" hidden="1"/>
    <cellStyle name="Benyttet hyperkobling" xfId="2139" builtinId="9" hidden="1"/>
    <cellStyle name="Benyttet hyperkobling" xfId="2137" builtinId="9" hidden="1"/>
    <cellStyle name="Benyttet hyperkobling" xfId="2135" builtinId="9" hidden="1"/>
    <cellStyle name="Benyttet hyperkobling" xfId="2133" builtinId="9" hidden="1"/>
    <cellStyle name="Benyttet hyperkobling" xfId="2131" builtinId="9" hidden="1"/>
    <cellStyle name="Benyttet hyperkobling" xfId="2129" builtinId="9" hidden="1"/>
    <cellStyle name="Benyttet hyperkobling" xfId="2127" builtinId="9" hidden="1"/>
    <cellStyle name="Benyttet hyperkobling" xfId="2125" builtinId="9" hidden="1"/>
    <cellStyle name="Benyttet hyperkobling" xfId="2123" builtinId="9" hidden="1"/>
    <cellStyle name="Benyttet hyperkobling" xfId="2121" builtinId="9" hidden="1"/>
    <cellStyle name="Benyttet hyperkobling" xfId="2119" builtinId="9" hidden="1"/>
    <cellStyle name="Benyttet hyperkobling" xfId="2117" builtinId="9" hidden="1"/>
    <cellStyle name="Benyttet hyperkobling" xfId="2115" builtinId="9" hidden="1"/>
    <cellStyle name="Benyttet hyperkobling" xfId="2113" builtinId="9" hidden="1"/>
    <cellStyle name="Benyttet hyperkobling" xfId="2111" builtinId="9" hidden="1"/>
    <cellStyle name="Benyttet hyperkobling" xfId="2109" builtinId="9" hidden="1"/>
    <cellStyle name="Benyttet hyperkobling" xfId="2107" builtinId="9" hidden="1"/>
    <cellStyle name="Benyttet hyperkobling" xfId="2105" builtinId="9" hidden="1"/>
    <cellStyle name="Benyttet hyperkobling" xfId="2103" builtinId="9" hidden="1"/>
    <cellStyle name="Benyttet hyperkobling" xfId="2101" builtinId="9" hidden="1"/>
    <cellStyle name="Benyttet hyperkobling" xfId="2099" builtinId="9" hidden="1"/>
    <cellStyle name="Benyttet hyperkobling" xfId="2097" builtinId="9" hidden="1"/>
    <cellStyle name="Benyttet hyperkobling" xfId="2095" builtinId="9" hidden="1"/>
    <cellStyle name="Benyttet hyperkobling" xfId="2093" builtinId="9" hidden="1"/>
    <cellStyle name="Benyttet hyperkobling" xfId="2091" builtinId="9" hidden="1"/>
    <cellStyle name="Benyttet hyperkobling" xfId="2089" builtinId="9" hidden="1"/>
    <cellStyle name="Benyttet hyperkobling" xfId="2087" builtinId="9" hidden="1"/>
    <cellStyle name="Benyttet hyperkobling" xfId="2085" builtinId="9" hidden="1"/>
    <cellStyle name="Benyttet hyperkobling" xfId="2083" builtinId="9" hidden="1"/>
    <cellStyle name="Benyttet hyperkobling" xfId="2081" builtinId="9" hidden="1"/>
    <cellStyle name="Benyttet hyperkobling" xfId="2079" builtinId="9" hidden="1"/>
    <cellStyle name="Benyttet hyperkobling" xfId="2077" builtinId="9" hidden="1"/>
    <cellStyle name="Benyttet hyperkobling" xfId="2075" builtinId="9" hidden="1"/>
    <cellStyle name="Benyttet hyperkobling" xfId="2073" builtinId="9" hidden="1"/>
    <cellStyle name="Benyttet hyperkobling" xfId="2071" builtinId="9" hidden="1"/>
    <cellStyle name="Benyttet hyperkobling" xfId="2069" builtinId="9" hidden="1"/>
    <cellStyle name="Benyttet hyperkobling" xfId="2067" builtinId="9" hidden="1"/>
    <cellStyle name="Benyttet hyperkobling" xfId="2065" builtinId="9" hidden="1"/>
    <cellStyle name="Benyttet hyperkobling" xfId="2063" builtinId="9" hidden="1"/>
    <cellStyle name="Benyttet hyperkobling" xfId="2061" builtinId="9" hidden="1"/>
    <cellStyle name="Benyttet hyperkobling" xfId="2059" builtinId="9" hidden="1"/>
    <cellStyle name="Benyttet hyperkobling" xfId="2057" builtinId="9" hidden="1"/>
    <cellStyle name="Benyttet hyperkobling" xfId="2055" builtinId="9" hidden="1"/>
    <cellStyle name="Benyttet hyperkobling" xfId="2053" builtinId="9" hidden="1"/>
    <cellStyle name="Benyttet hyperkobling" xfId="2051" builtinId="9" hidden="1"/>
    <cellStyle name="Benyttet hyperkobling" xfId="2049" builtinId="9" hidden="1"/>
    <cellStyle name="Benyttet hyperkobling" xfId="2047" builtinId="9" hidden="1"/>
    <cellStyle name="Benyttet hyperkobling" xfId="2045" builtinId="9" hidden="1"/>
    <cellStyle name="Benyttet hyperkobling" xfId="2043" builtinId="9" hidden="1"/>
    <cellStyle name="Benyttet hyperkobling" xfId="2041" builtinId="9" hidden="1"/>
    <cellStyle name="Benyttet hyperkobling" xfId="2039" builtinId="9" hidden="1"/>
    <cellStyle name="Benyttet hyperkobling" xfId="2037" builtinId="9" hidden="1"/>
    <cellStyle name="Benyttet hyperkobling" xfId="2035" builtinId="9" hidden="1"/>
    <cellStyle name="Benyttet hyperkobling" xfId="2033" builtinId="9" hidden="1"/>
    <cellStyle name="Benyttet hyperkobling" xfId="2031" builtinId="9" hidden="1"/>
    <cellStyle name="Benyttet hyperkobling" xfId="2029" builtinId="9" hidden="1"/>
    <cellStyle name="Benyttet hyperkobling" xfId="2027" builtinId="9" hidden="1"/>
    <cellStyle name="Benyttet hyperkobling" xfId="2025" builtinId="9" hidden="1"/>
    <cellStyle name="Benyttet hyperkobling" xfId="2023" builtinId="9" hidden="1"/>
    <cellStyle name="Benyttet hyperkobling" xfId="2021" builtinId="9" hidden="1"/>
    <cellStyle name="Benyttet hyperkobling" xfId="2019" builtinId="9" hidden="1"/>
    <cellStyle name="Benyttet hyperkobling" xfId="2017" builtinId="9" hidden="1"/>
    <cellStyle name="Benyttet hyperkobling" xfId="2015" builtinId="9" hidden="1"/>
    <cellStyle name="Benyttet hyperkobling" xfId="2013" builtinId="9" hidden="1"/>
    <cellStyle name="Benyttet hyperkobling" xfId="2011" builtinId="9" hidden="1"/>
    <cellStyle name="Benyttet hyperkobling" xfId="2009" builtinId="9" hidden="1"/>
    <cellStyle name="Benyttet hyperkobling" xfId="2007" builtinId="9" hidden="1"/>
    <cellStyle name="Benyttet hyperkobling" xfId="2005" builtinId="9" hidden="1"/>
    <cellStyle name="Benyttet hyperkobling" xfId="2003" builtinId="9" hidden="1"/>
    <cellStyle name="Benyttet hyperkobling" xfId="2001" builtinId="9" hidden="1"/>
    <cellStyle name="Benyttet hyperkobling" xfId="1999" builtinId="9" hidden="1"/>
    <cellStyle name="Benyttet hyperkobling" xfId="1997" builtinId="9" hidden="1"/>
    <cellStyle name="Benyttet hyperkobling" xfId="1995" builtinId="9" hidden="1"/>
    <cellStyle name="Benyttet hyperkobling" xfId="1993" builtinId="9" hidden="1"/>
    <cellStyle name="Benyttet hyperkobling" xfId="1991" builtinId="9" hidden="1"/>
    <cellStyle name="Benyttet hyperkobling" xfId="1989" builtinId="9" hidden="1"/>
    <cellStyle name="Benyttet hyperkobling" xfId="1987" builtinId="9" hidden="1"/>
    <cellStyle name="Benyttet hyperkobling" xfId="1985" builtinId="9" hidden="1"/>
    <cellStyle name="Benyttet hyperkobling" xfId="1983" builtinId="9" hidden="1"/>
    <cellStyle name="Benyttet hyperkobling" xfId="1981" builtinId="9" hidden="1"/>
    <cellStyle name="Benyttet hyperkobling" xfId="1979" builtinId="9" hidden="1"/>
    <cellStyle name="Benyttet hyperkobling" xfId="1977" builtinId="9" hidden="1"/>
    <cellStyle name="Benyttet hyperkobling" xfId="1975" builtinId="9" hidden="1"/>
    <cellStyle name="Benyttet hyperkobling" xfId="1973" builtinId="9" hidden="1"/>
    <cellStyle name="Benyttet hyperkobling" xfId="1971" builtinId="9" hidden="1"/>
    <cellStyle name="Benyttet hyperkobling" xfId="1969" builtinId="9" hidden="1"/>
    <cellStyle name="Benyttet hyperkobling" xfId="1967" builtinId="9" hidden="1"/>
    <cellStyle name="Benyttet hyperkobling" xfId="1965" builtinId="9" hidden="1"/>
    <cellStyle name="Benyttet hyperkobling" xfId="1963" builtinId="9" hidden="1"/>
    <cellStyle name="Benyttet hyperkobling" xfId="1961" builtinId="9" hidden="1"/>
    <cellStyle name="Benyttet hyperkobling" xfId="1959" builtinId="9" hidden="1"/>
    <cellStyle name="Benyttet hyperkobling" xfId="1957" builtinId="9" hidden="1"/>
    <cellStyle name="Benyttet hyperkobling" xfId="1955" builtinId="9" hidden="1"/>
    <cellStyle name="Benyttet hyperkobling" xfId="1953" builtinId="9" hidden="1"/>
    <cellStyle name="Benyttet hyperkobling" xfId="1951" builtinId="9" hidden="1"/>
    <cellStyle name="Benyttet hyperkobling" xfId="1949" builtinId="9" hidden="1"/>
    <cellStyle name="Benyttet hyperkobling" xfId="1947" builtinId="9" hidden="1"/>
    <cellStyle name="Benyttet hyperkobling" xfId="1945" builtinId="9" hidden="1"/>
    <cellStyle name="Benyttet hyperkobling" xfId="1943" builtinId="9" hidden="1"/>
    <cellStyle name="Benyttet hyperkobling" xfId="1941" builtinId="9" hidden="1"/>
    <cellStyle name="Benyttet hyperkobling" xfId="1939" builtinId="9" hidden="1"/>
    <cellStyle name="Benyttet hyperkobling" xfId="1937" builtinId="9" hidden="1"/>
    <cellStyle name="Benyttet hyperkobling" xfId="1935" builtinId="9" hidden="1"/>
    <cellStyle name="Benyttet hyperkobling" xfId="1933" builtinId="9" hidden="1"/>
    <cellStyle name="Benyttet hyperkobling" xfId="1931" builtinId="9" hidden="1"/>
    <cellStyle name="Benyttet hyperkobling" xfId="1929" builtinId="9" hidden="1"/>
    <cellStyle name="Benyttet hyperkobling" xfId="1927" builtinId="9" hidden="1"/>
    <cellStyle name="Benyttet hyperkobling" xfId="1925" builtinId="9" hidden="1"/>
    <cellStyle name="Benyttet hyperkobling" xfId="1923" builtinId="9" hidden="1"/>
    <cellStyle name="Benyttet hyperkobling" xfId="1921" builtinId="9" hidden="1"/>
    <cellStyle name="Benyttet hyperkobling" xfId="1919" builtinId="9" hidden="1"/>
    <cellStyle name="Benyttet hyperkobling" xfId="1917" builtinId="9" hidden="1"/>
    <cellStyle name="Benyttet hyperkobling" xfId="1915" builtinId="9" hidden="1"/>
    <cellStyle name="Benyttet hyperkobling" xfId="1913" builtinId="9" hidden="1"/>
    <cellStyle name="Benyttet hyperkobling" xfId="1911" builtinId="9" hidden="1"/>
    <cellStyle name="Benyttet hyperkobling" xfId="1909" builtinId="9" hidden="1"/>
    <cellStyle name="Benyttet hyperkobling" xfId="1907" builtinId="9" hidden="1"/>
    <cellStyle name="Benyttet hyperkobling" xfId="1905" builtinId="9" hidden="1"/>
    <cellStyle name="Benyttet hyperkobling" xfId="1903" builtinId="9" hidden="1"/>
    <cellStyle name="Benyttet hyperkobling" xfId="1901" builtinId="9" hidden="1"/>
    <cellStyle name="Benyttet hyperkobling" xfId="1899" builtinId="9" hidden="1"/>
    <cellStyle name="Benyttet hyperkobling" xfId="1897" builtinId="9" hidden="1"/>
    <cellStyle name="Benyttet hyperkobling" xfId="1895" builtinId="9" hidden="1"/>
    <cellStyle name="Benyttet hyperkobling" xfId="1893" builtinId="9" hidden="1"/>
    <cellStyle name="Benyttet hyperkobling" xfId="1891" builtinId="9" hidden="1"/>
    <cellStyle name="Benyttet hyperkobling" xfId="1889" builtinId="9" hidden="1"/>
    <cellStyle name="Benyttet hyperkobling" xfId="1887" builtinId="9" hidden="1"/>
    <cellStyle name="Benyttet hyperkobling" xfId="1885" builtinId="9" hidden="1"/>
    <cellStyle name="Benyttet hyperkobling" xfId="1883" builtinId="9" hidden="1"/>
    <cellStyle name="Benyttet hyperkobling" xfId="1881" builtinId="9" hidden="1"/>
    <cellStyle name="Benyttet hyperkobling" xfId="1879" builtinId="9" hidden="1"/>
    <cellStyle name="Benyttet hyperkobling" xfId="1877" builtinId="9" hidden="1"/>
    <cellStyle name="Benyttet hyperkobling" xfId="1875" builtinId="9" hidden="1"/>
    <cellStyle name="Benyttet hyperkobling" xfId="1873" builtinId="9" hidden="1"/>
    <cellStyle name="Benyttet hyperkobling" xfId="1871" builtinId="9" hidden="1"/>
    <cellStyle name="Benyttet hyperkobling" xfId="1869" builtinId="9" hidden="1"/>
    <cellStyle name="Benyttet hyperkobling" xfId="1867" builtinId="9" hidden="1"/>
    <cellStyle name="Benyttet hyperkobling" xfId="1865" builtinId="9" hidden="1"/>
    <cellStyle name="Benyttet hyperkobling" xfId="1863" builtinId="9" hidden="1"/>
    <cellStyle name="Benyttet hyperkobling" xfId="1861" builtinId="9" hidden="1"/>
    <cellStyle name="Benyttet hyperkobling" xfId="1859" builtinId="9" hidden="1"/>
    <cellStyle name="Benyttet hyperkobling" xfId="1857" builtinId="9" hidden="1"/>
    <cellStyle name="Benyttet hyperkobling" xfId="1855" builtinId="9" hidden="1"/>
    <cellStyle name="Benyttet hyperkobling" xfId="1853" builtinId="9" hidden="1"/>
    <cellStyle name="Benyttet hyperkobling" xfId="1851" builtinId="9" hidden="1"/>
    <cellStyle name="Benyttet hyperkobling" xfId="1849" builtinId="9" hidden="1"/>
    <cellStyle name="Benyttet hyperkobling" xfId="1847" builtinId="9" hidden="1"/>
    <cellStyle name="Benyttet hyperkobling" xfId="1845" builtinId="9" hidden="1"/>
    <cellStyle name="Benyttet hyperkobling" xfId="1843" builtinId="9" hidden="1"/>
    <cellStyle name="Benyttet hyperkobling" xfId="1841" builtinId="9" hidden="1"/>
    <cellStyle name="Benyttet hyperkobling" xfId="1839" builtinId="9" hidden="1"/>
    <cellStyle name="Benyttet hyperkobling" xfId="1837" builtinId="9" hidden="1"/>
    <cellStyle name="Benyttet hyperkobling" xfId="1835" builtinId="9" hidden="1"/>
    <cellStyle name="Benyttet hyperkobling" xfId="1833" builtinId="9" hidden="1"/>
    <cellStyle name="Benyttet hyperkobling" xfId="1831" builtinId="9" hidden="1"/>
    <cellStyle name="Benyttet hyperkobling" xfId="1829" builtinId="9" hidden="1"/>
    <cellStyle name="Benyttet hyperkobling" xfId="1827" builtinId="9" hidden="1"/>
    <cellStyle name="Benyttet hyperkobling" xfId="1825" builtinId="9" hidden="1"/>
    <cellStyle name="Benyttet hyperkobling" xfId="1823" builtinId="9" hidden="1"/>
    <cellStyle name="Benyttet hyperkobling" xfId="1821" builtinId="9" hidden="1"/>
    <cellStyle name="Benyttet hyperkobling" xfId="1819" builtinId="9" hidden="1"/>
    <cellStyle name="Benyttet hyperkobling" xfId="1817" builtinId="9" hidden="1"/>
    <cellStyle name="Benyttet hyperkobling" xfId="1815" builtinId="9" hidden="1"/>
    <cellStyle name="Benyttet hyperkobling" xfId="1813" builtinId="9" hidden="1"/>
    <cellStyle name="Benyttet hyperkobling" xfId="1811" builtinId="9" hidden="1"/>
    <cellStyle name="Benyttet hyperkobling" xfId="1809" builtinId="9" hidden="1"/>
    <cellStyle name="Benyttet hyperkobling" xfId="1807" builtinId="9" hidden="1"/>
    <cellStyle name="Benyttet hyperkobling" xfId="1805" builtinId="9" hidden="1"/>
    <cellStyle name="Benyttet hyperkobling" xfId="1803" builtinId="9" hidden="1"/>
    <cellStyle name="Benyttet hyperkobling" xfId="1801" builtinId="9" hidden="1"/>
    <cellStyle name="Benyttet hyperkobling" xfId="1799" builtinId="9" hidden="1"/>
    <cellStyle name="Benyttet hyperkobling" xfId="1797" builtinId="9" hidden="1"/>
    <cellStyle name="Benyttet hyperkobling" xfId="1795" builtinId="9" hidden="1"/>
    <cellStyle name="Benyttet hyperkobling" xfId="1793" builtinId="9" hidden="1"/>
    <cellStyle name="Benyttet hyperkobling" xfId="1791" builtinId="9" hidden="1"/>
    <cellStyle name="Benyttet hyperkobling" xfId="1789" builtinId="9" hidden="1"/>
    <cellStyle name="Benyttet hyperkobling" xfId="1787" builtinId="9" hidden="1"/>
    <cellStyle name="Benyttet hyperkobling" xfId="1785" builtinId="9" hidden="1"/>
    <cellStyle name="Benyttet hyperkobling" xfId="1783" builtinId="9" hidden="1"/>
    <cellStyle name="Benyttet hyperkobling" xfId="1781" builtinId="9" hidden="1"/>
    <cellStyle name="Benyttet hyperkobling" xfId="1779" builtinId="9" hidden="1"/>
    <cellStyle name="Benyttet hyperkobling" xfId="1777" builtinId="9" hidden="1"/>
    <cellStyle name="Benyttet hyperkobling" xfId="1775" builtinId="9" hidden="1"/>
    <cellStyle name="Benyttet hyperkobling" xfId="1773" builtinId="9" hidden="1"/>
    <cellStyle name="Benyttet hyperkobling" xfId="1771" builtinId="9" hidden="1"/>
    <cellStyle name="Benyttet hyperkobling" xfId="1769" builtinId="9" hidden="1"/>
    <cellStyle name="Benyttet hyperkobling" xfId="1767" builtinId="9" hidden="1"/>
    <cellStyle name="Benyttet hyperkobling" xfId="1765" builtinId="9" hidden="1"/>
    <cellStyle name="Benyttet hyperkobling" xfId="1763" builtinId="9" hidden="1"/>
    <cellStyle name="Benyttet hyperkobling" xfId="1761" builtinId="9" hidden="1"/>
    <cellStyle name="Benyttet hyperkobling" xfId="1759" builtinId="9" hidden="1"/>
    <cellStyle name="Benyttet hyperkobling" xfId="1757" builtinId="9" hidden="1"/>
    <cellStyle name="Benyttet hyperkobling" xfId="1755" builtinId="9" hidden="1"/>
    <cellStyle name="Benyttet hyperkobling" xfId="1753" builtinId="9" hidden="1"/>
    <cellStyle name="Benyttet hyperkobling" xfId="1751" builtinId="9" hidden="1"/>
    <cellStyle name="Benyttet hyperkobling" xfId="1749" builtinId="9" hidden="1"/>
    <cellStyle name="Benyttet hyperkobling" xfId="1747" builtinId="9" hidden="1"/>
    <cellStyle name="Benyttet hyperkobling" xfId="1745" builtinId="9" hidden="1"/>
    <cellStyle name="Benyttet hyperkobling" xfId="1743" builtinId="9" hidden="1"/>
    <cellStyle name="Benyttet hyperkobling" xfId="1741" builtinId="9" hidden="1"/>
    <cellStyle name="Benyttet hyperkobling" xfId="1739" builtinId="9" hidden="1"/>
    <cellStyle name="Benyttet hyperkobling" xfId="1737" builtinId="9" hidden="1"/>
    <cellStyle name="Benyttet hyperkobling" xfId="1735" builtinId="9" hidden="1"/>
    <cellStyle name="Benyttet hyperkobling" xfId="1733" builtinId="9" hidden="1"/>
    <cellStyle name="Benyttet hyperkobling" xfId="1731" builtinId="9" hidden="1"/>
    <cellStyle name="Benyttet hyperkobling" xfId="1729" builtinId="9" hidden="1"/>
    <cellStyle name="Benyttet hyperkobling" xfId="1727" builtinId="9" hidden="1"/>
    <cellStyle name="Benyttet hyperkobling" xfId="1725" builtinId="9" hidden="1"/>
    <cellStyle name="Benyttet hyperkobling" xfId="1723" builtinId="9" hidden="1"/>
    <cellStyle name="Benyttet hyperkobling" xfId="1721" builtinId="9" hidden="1"/>
    <cellStyle name="Benyttet hyperkobling" xfId="1719" builtinId="9" hidden="1"/>
    <cellStyle name="Benyttet hyperkobling" xfId="1717" builtinId="9" hidden="1"/>
    <cellStyle name="Benyttet hyperkobling" xfId="1715" builtinId="9" hidden="1"/>
    <cellStyle name="Benyttet hyperkobling" xfId="1713" builtinId="9" hidden="1"/>
    <cellStyle name="Benyttet hyperkobling" xfId="1711" builtinId="9" hidden="1"/>
    <cellStyle name="Benyttet hyperkobling" xfId="1709" builtinId="9" hidden="1"/>
    <cellStyle name="Benyttet hyperkobling" xfId="1707" builtinId="9" hidden="1"/>
    <cellStyle name="Benyttet hyperkobling" xfId="1705" builtinId="9" hidden="1"/>
    <cellStyle name="Benyttet hyperkobling" xfId="1703" builtinId="9" hidden="1"/>
    <cellStyle name="Benyttet hyperkobling" xfId="1701" builtinId="9" hidden="1"/>
    <cellStyle name="Benyttet hyperkobling" xfId="1699" builtinId="9" hidden="1"/>
    <cellStyle name="Benyttet hyperkobling" xfId="1697" builtinId="9" hidden="1"/>
    <cellStyle name="Benyttet hyperkobling" xfId="1695" builtinId="9" hidden="1"/>
    <cellStyle name="Benyttet hyperkobling" xfId="1693" builtinId="9" hidden="1"/>
    <cellStyle name="Benyttet hyperkobling" xfId="1691" builtinId="9" hidden="1"/>
    <cellStyle name="Benyttet hyperkobling" xfId="1689" builtinId="9" hidden="1"/>
    <cellStyle name="Benyttet hyperkobling" xfId="1687" builtinId="9" hidden="1"/>
    <cellStyle name="Benyttet hyperkobling" xfId="1685" builtinId="9" hidden="1"/>
    <cellStyle name="Benyttet hyperkobling" xfId="1683" builtinId="9" hidden="1"/>
    <cellStyle name="Benyttet hyperkobling" xfId="1681" builtinId="9" hidden="1"/>
    <cellStyle name="Benyttet hyperkobling" xfId="1679" builtinId="9" hidden="1"/>
    <cellStyle name="Benyttet hyperkobling" xfId="1677" builtinId="9" hidden="1"/>
    <cellStyle name="Benyttet hyperkobling" xfId="1675" builtinId="9" hidden="1"/>
    <cellStyle name="Benyttet hyperkobling" xfId="1673" builtinId="9" hidden="1"/>
    <cellStyle name="Benyttet hyperkobling" xfId="1671" builtinId="9" hidden="1"/>
    <cellStyle name="Benyttet hyperkobling" xfId="1669" builtinId="9" hidden="1"/>
    <cellStyle name="Benyttet hyperkobling" xfId="1667" builtinId="9" hidden="1"/>
    <cellStyle name="Benyttet hyperkobling" xfId="1665" builtinId="9" hidden="1"/>
    <cellStyle name="Benyttet hyperkobling" xfId="1663" builtinId="9" hidden="1"/>
    <cellStyle name="Benyttet hyperkobling" xfId="1661" builtinId="9" hidden="1"/>
    <cellStyle name="Benyttet hyperkobling" xfId="1659" builtinId="9" hidden="1"/>
    <cellStyle name="Benyttet hyperkobling" xfId="1657" builtinId="9" hidden="1"/>
    <cellStyle name="Benyttet hyperkobling" xfId="1655" builtinId="9" hidden="1"/>
    <cellStyle name="Benyttet hyperkobling" xfId="1653" builtinId="9" hidden="1"/>
    <cellStyle name="Benyttet hyperkobling" xfId="1651" builtinId="9" hidden="1"/>
    <cellStyle name="Benyttet hyperkobling" xfId="1649" builtinId="9" hidden="1"/>
    <cellStyle name="Benyttet hyperkobling" xfId="1647" builtinId="9" hidden="1"/>
    <cellStyle name="Benyttet hyperkobling" xfId="1645" builtinId="9" hidden="1"/>
    <cellStyle name="Benyttet hyperkobling" xfId="1643" builtinId="9" hidden="1"/>
    <cellStyle name="Benyttet hyperkobling" xfId="1641" builtinId="9" hidden="1"/>
    <cellStyle name="Benyttet hyperkobling" xfId="1639" builtinId="9" hidden="1"/>
    <cellStyle name="Benyttet hyperkobling" xfId="1637" builtinId="9" hidden="1"/>
    <cellStyle name="Benyttet hyperkobling" xfId="1635" builtinId="9" hidden="1"/>
    <cellStyle name="Benyttet hyperkobling" xfId="1633" builtinId="9" hidden="1"/>
    <cellStyle name="Benyttet hyperkobling" xfId="1631" builtinId="9" hidden="1"/>
    <cellStyle name="Benyttet hyperkobling" xfId="1629" builtinId="9" hidden="1"/>
    <cellStyle name="Benyttet hyperkobling" xfId="1627" builtinId="9" hidden="1"/>
    <cellStyle name="Benyttet hyperkobling" xfId="1625" builtinId="9" hidden="1"/>
    <cellStyle name="Benyttet hyperkobling" xfId="1623" builtinId="9" hidden="1"/>
    <cellStyle name="Benyttet hyperkobling" xfId="1621" builtinId="9" hidden="1"/>
    <cellStyle name="Benyttet hyperkobling" xfId="1619" builtinId="9" hidden="1"/>
    <cellStyle name="Benyttet hyperkobling" xfId="1617" builtinId="9" hidden="1"/>
    <cellStyle name="Benyttet hyperkobling" xfId="1615" builtinId="9" hidden="1"/>
    <cellStyle name="Benyttet hyperkobling" xfId="1613" builtinId="9" hidden="1"/>
    <cellStyle name="Benyttet hyperkobling" xfId="1611" builtinId="9" hidden="1"/>
    <cellStyle name="Benyttet hyperkobling" xfId="1609" builtinId="9" hidden="1"/>
    <cellStyle name="Benyttet hyperkobling" xfId="1607" builtinId="9" hidden="1"/>
    <cellStyle name="Benyttet hyperkobling" xfId="1605" builtinId="9" hidden="1"/>
    <cellStyle name="Benyttet hyperkobling" xfId="1603" builtinId="9" hidden="1"/>
    <cellStyle name="Benyttet hyperkobling" xfId="1601" builtinId="9" hidden="1"/>
    <cellStyle name="Benyttet hyperkobling" xfId="1599" builtinId="9" hidden="1"/>
    <cellStyle name="Benyttet hyperkobling" xfId="1597" builtinId="9" hidden="1"/>
    <cellStyle name="Benyttet hyperkobling" xfId="1595" builtinId="9" hidden="1"/>
    <cellStyle name="Benyttet hyperkobling" xfId="1593" builtinId="9" hidden="1"/>
    <cellStyle name="Benyttet hyperkobling" xfId="1591" builtinId="9" hidden="1"/>
    <cellStyle name="Benyttet hyperkobling" xfId="1589" builtinId="9" hidden="1"/>
    <cellStyle name="Benyttet hyperkobling" xfId="1587" builtinId="9" hidden="1"/>
    <cellStyle name="Benyttet hyperkobling" xfId="1585" builtinId="9" hidden="1"/>
    <cellStyle name="Benyttet hyperkobling" xfId="1583" builtinId="9" hidden="1"/>
    <cellStyle name="Benyttet hyperkobling" xfId="1581" builtinId="9" hidden="1"/>
    <cellStyle name="Benyttet hyperkobling" xfId="1579" builtinId="9" hidden="1"/>
    <cellStyle name="Benyttet hyperkobling" xfId="1577" builtinId="9" hidden="1"/>
    <cellStyle name="Benyttet hyperkobling" xfId="1575" builtinId="9" hidden="1"/>
    <cellStyle name="Benyttet hyperkobling" xfId="1573" builtinId="9" hidden="1"/>
    <cellStyle name="Benyttet hyperkobling" xfId="1571" builtinId="9" hidden="1"/>
    <cellStyle name="Benyttet hyperkobling" xfId="1569" builtinId="9" hidden="1"/>
    <cellStyle name="Benyttet hyperkobling" xfId="1567" builtinId="9" hidden="1"/>
    <cellStyle name="Benyttet hyperkobling" xfId="1565" builtinId="9" hidden="1"/>
    <cellStyle name="Benyttet hyperkobling" xfId="1563" builtinId="9" hidden="1"/>
    <cellStyle name="Benyttet hyperkobling" xfId="1561" builtinId="9" hidden="1"/>
    <cellStyle name="Benyttet hyperkobling" xfId="1559" builtinId="9" hidden="1"/>
    <cellStyle name="Benyttet hyperkobling" xfId="1557" builtinId="9" hidden="1"/>
    <cellStyle name="Benyttet hyperkobling" xfId="1555" builtinId="9" hidden="1"/>
    <cellStyle name="Benyttet hyperkobling" xfId="1553" builtinId="9" hidden="1"/>
    <cellStyle name="Benyttet hyperkobling" xfId="1551" builtinId="9" hidden="1"/>
    <cellStyle name="Benyttet hyperkobling" xfId="1549" builtinId="9" hidden="1"/>
    <cellStyle name="Benyttet hyperkobling" xfId="1547" builtinId="9" hidden="1"/>
    <cellStyle name="Benyttet hyperkobling" xfId="1545" builtinId="9" hidden="1"/>
    <cellStyle name="Benyttet hyperkobling" xfId="1543" builtinId="9" hidden="1"/>
    <cellStyle name="Benyttet hyperkobling" xfId="1541" builtinId="9" hidden="1"/>
    <cellStyle name="Benyttet hyperkobling" xfId="1539" builtinId="9" hidden="1"/>
    <cellStyle name="Benyttet hyperkobling" xfId="1537" builtinId="9" hidden="1"/>
    <cellStyle name="Benyttet hyperkobling" xfId="1535" builtinId="9" hidden="1"/>
    <cellStyle name="Benyttet hyperkobling" xfId="1533" builtinId="9" hidden="1"/>
    <cellStyle name="Benyttet hyperkobling" xfId="1531" builtinId="9" hidden="1"/>
    <cellStyle name="Benyttet hyperkobling" xfId="1529" builtinId="9" hidden="1"/>
    <cellStyle name="Benyttet hyperkobling" xfId="1527" builtinId="9" hidden="1"/>
    <cellStyle name="Benyttet hyperkobling" xfId="1525" builtinId="9" hidden="1"/>
    <cellStyle name="Benyttet hyperkobling" xfId="1523" builtinId="9" hidden="1"/>
    <cellStyle name="Benyttet hyperkobling" xfId="1521" builtinId="9" hidden="1"/>
    <cellStyle name="Benyttet hyperkobling" xfId="1519" builtinId="9" hidden="1"/>
    <cellStyle name="Benyttet hyperkobling" xfId="1517" builtinId="9" hidden="1"/>
    <cellStyle name="Benyttet hyperkobling" xfId="1515" builtinId="9" hidden="1"/>
    <cellStyle name="Benyttet hyperkobling" xfId="1513" builtinId="9" hidden="1"/>
    <cellStyle name="Benyttet hyperkobling" xfId="1511" builtinId="9" hidden="1"/>
    <cellStyle name="Benyttet hyperkobling" xfId="1509" builtinId="9" hidden="1"/>
    <cellStyle name="Benyttet hyperkobling" xfId="1507" builtinId="9" hidden="1"/>
    <cellStyle name="Benyttet hyperkobling" xfId="1505" builtinId="9" hidden="1"/>
    <cellStyle name="Benyttet hyperkobling" xfId="1503" builtinId="9" hidden="1"/>
    <cellStyle name="Benyttet hyperkobling" xfId="1501" builtinId="9" hidden="1"/>
    <cellStyle name="Benyttet hyperkobling" xfId="1499" builtinId="9" hidden="1"/>
    <cellStyle name="Benyttet hyperkobling" xfId="1497" builtinId="9" hidden="1"/>
    <cellStyle name="Benyttet hyperkobling" xfId="1495" builtinId="9" hidden="1"/>
    <cellStyle name="Benyttet hyperkobling" xfId="1493" builtinId="9" hidden="1"/>
    <cellStyle name="Benyttet hyperkobling" xfId="1491" builtinId="9" hidden="1"/>
    <cellStyle name="Benyttet hyperkobling" xfId="1489" builtinId="9" hidden="1"/>
    <cellStyle name="Benyttet hyperkobling" xfId="1487" builtinId="9" hidden="1"/>
    <cellStyle name="Benyttet hyperkobling" xfId="1485" builtinId="9" hidden="1"/>
    <cellStyle name="Benyttet hyperkobling" xfId="1483" builtinId="9" hidden="1"/>
    <cellStyle name="Benyttet hyperkobling" xfId="1481" builtinId="9" hidden="1"/>
    <cellStyle name="Benyttet hyperkobling" xfId="1479" builtinId="9" hidden="1"/>
    <cellStyle name="Benyttet hyperkobling" xfId="1477" builtinId="9" hidden="1"/>
    <cellStyle name="Benyttet hyperkobling" xfId="1475" builtinId="9" hidden="1"/>
    <cellStyle name="Benyttet hyperkobling" xfId="1473" builtinId="9" hidden="1"/>
    <cellStyle name="Benyttet hyperkobling" xfId="1471" builtinId="9" hidden="1"/>
    <cellStyle name="Benyttet hyperkobling" xfId="1469" builtinId="9" hidden="1"/>
    <cellStyle name="Benyttet hyperkobling" xfId="1467" builtinId="9" hidden="1"/>
    <cellStyle name="Benyttet hyperkobling" xfId="1465" builtinId="9" hidden="1"/>
    <cellStyle name="Benyttet hyperkobling" xfId="1463" builtinId="9" hidden="1"/>
    <cellStyle name="Benyttet hyperkobling" xfId="1461" builtinId="9" hidden="1"/>
    <cellStyle name="Benyttet hyperkobling" xfId="1459" builtinId="9" hidden="1"/>
    <cellStyle name="Benyttet hyperkobling" xfId="1457" builtinId="9" hidden="1"/>
    <cellStyle name="Benyttet hyperkobling" xfId="1455" builtinId="9" hidden="1"/>
    <cellStyle name="Benyttet hyperkobling" xfId="1453" builtinId="9" hidden="1"/>
    <cellStyle name="Benyttet hyperkobling" xfId="1451" builtinId="9" hidden="1"/>
    <cellStyle name="Benyttet hyperkobling" xfId="1449" builtinId="9" hidden="1"/>
    <cellStyle name="Benyttet hyperkobling" xfId="1447" builtinId="9" hidden="1"/>
    <cellStyle name="Benyttet hyperkobling" xfId="1445" builtinId="9" hidden="1"/>
    <cellStyle name="Benyttet hyperkobling" xfId="1443" builtinId="9" hidden="1"/>
    <cellStyle name="Benyttet hyperkobling" xfId="1441" builtinId="9" hidden="1"/>
    <cellStyle name="Benyttet hyperkobling" xfId="1439" builtinId="9" hidden="1"/>
    <cellStyle name="Benyttet hyperkobling" xfId="1437" builtinId="9" hidden="1"/>
    <cellStyle name="Benyttet hyperkobling" xfId="1435" builtinId="9" hidden="1"/>
    <cellStyle name="Benyttet hyperkobling" xfId="1433" builtinId="9" hidden="1"/>
    <cellStyle name="Benyttet hyperkobling" xfId="1431" builtinId="9" hidden="1"/>
    <cellStyle name="Benyttet hyperkobling" xfId="1429" builtinId="9" hidden="1"/>
    <cellStyle name="Benyttet hyperkobling" xfId="1427" builtinId="9" hidden="1"/>
    <cellStyle name="Benyttet hyperkobling" xfId="1425" builtinId="9" hidden="1"/>
    <cellStyle name="Benyttet hyperkobling" xfId="1423" builtinId="9" hidden="1"/>
    <cellStyle name="Benyttet hyperkobling" xfId="1421" builtinId="9" hidden="1"/>
    <cellStyle name="Benyttet hyperkobling" xfId="1419" builtinId="9" hidden="1"/>
    <cellStyle name="Benyttet hyperkobling" xfId="1417" builtinId="9" hidden="1"/>
    <cellStyle name="Benyttet hyperkobling" xfId="1415" builtinId="9" hidden="1"/>
    <cellStyle name="Benyttet hyperkobling" xfId="1413" builtinId="9" hidden="1"/>
    <cellStyle name="Benyttet hyperkobling" xfId="1411" builtinId="9" hidden="1"/>
    <cellStyle name="Benyttet hyperkobling" xfId="1409" builtinId="9" hidden="1"/>
    <cellStyle name="Benyttet hyperkobling" xfId="1407" builtinId="9" hidden="1"/>
    <cellStyle name="Benyttet hyperkobling" xfId="1405" builtinId="9" hidden="1"/>
    <cellStyle name="Benyttet hyperkobling" xfId="1403" builtinId="9" hidden="1"/>
    <cellStyle name="Benyttet hyperkobling" xfId="1401" builtinId="9" hidden="1"/>
    <cellStyle name="Benyttet hyperkobling" xfId="1399" builtinId="9" hidden="1"/>
    <cellStyle name="Benyttet hyperkobling" xfId="1397" builtinId="9" hidden="1"/>
    <cellStyle name="Benyttet hyperkobling" xfId="1395" builtinId="9" hidden="1"/>
    <cellStyle name="Benyttet hyperkobling" xfId="1393" builtinId="9" hidden="1"/>
    <cellStyle name="Benyttet hyperkobling" xfId="1391" builtinId="9" hidden="1"/>
    <cellStyle name="Benyttet hyperkobling" xfId="1389" builtinId="9" hidden="1"/>
    <cellStyle name="Benyttet hyperkobling" xfId="1387" builtinId="9" hidden="1"/>
    <cellStyle name="Benyttet hyperkobling" xfId="1385" builtinId="9" hidden="1"/>
    <cellStyle name="Benyttet hyperkobling" xfId="1383" builtinId="9" hidden="1"/>
    <cellStyle name="Benyttet hyperkobling" xfId="1381" builtinId="9" hidden="1"/>
    <cellStyle name="Benyttet hyperkobling" xfId="1379" builtinId="9" hidden="1"/>
    <cellStyle name="Benyttet hyperkobling" xfId="1377" builtinId="9" hidden="1"/>
    <cellStyle name="Benyttet hyperkobling" xfId="1375" builtinId="9" hidden="1"/>
    <cellStyle name="Benyttet hyperkobling" xfId="1373" builtinId="9" hidden="1"/>
    <cellStyle name="Benyttet hyperkobling" xfId="1371" builtinId="9" hidden="1"/>
    <cellStyle name="Benyttet hyperkobling" xfId="1369" builtinId="9" hidden="1"/>
    <cellStyle name="Benyttet hyperkobling" xfId="1367" builtinId="9" hidden="1"/>
    <cellStyle name="Benyttet hyperkobling" xfId="1365" builtinId="9" hidden="1"/>
    <cellStyle name="Benyttet hyperkobling" xfId="1363" builtinId="9" hidden="1"/>
    <cellStyle name="Benyttet hyperkobling" xfId="1361" builtinId="9" hidden="1"/>
    <cellStyle name="Benyttet hyperkobling" xfId="1359" builtinId="9" hidden="1"/>
    <cellStyle name="Benyttet hyperkobling" xfId="1357" builtinId="9" hidden="1"/>
    <cellStyle name="Benyttet hyperkobling" xfId="1355" builtinId="9" hidden="1"/>
    <cellStyle name="Benyttet hyperkobling" xfId="1353" builtinId="9" hidden="1"/>
    <cellStyle name="Benyttet hyperkobling" xfId="1351" builtinId="9" hidden="1"/>
    <cellStyle name="Benyttet hyperkobling" xfId="1349" builtinId="9" hidden="1"/>
    <cellStyle name="Benyttet hyperkobling" xfId="1347" builtinId="9" hidden="1"/>
    <cellStyle name="Benyttet hyperkobling" xfId="1345" builtinId="9" hidden="1"/>
    <cellStyle name="Benyttet hyperkobling" xfId="1343" builtinId="9" hidden="1"/>
    <cellStyle name="Benyttet hyperkobling" xfId="1341" builtinId="9" hidden="1"/>
    <cellStyle name="Benyttet hyperkobling" xfId="1339" builtinId="9" hidden="1"/>
    <cellStyle name="Benyttet hyperkobling" xfId="1337" builtinId="9" hidden="1"/>
    <cellStyle name="Benyttet hyperkobling" xfId="1335" builtinId="9" hidden="1"/>
    <cellStyle name="Benyttet hyperkobling" xfId="1333" builtinId="9" hidden="1"/>
    <cellStyle name="Benyttet hyperkobling" xfId="1331" builtinId="9" hidden="1"/>
    <cellStyle name="Benyttet hyperkobling" xfId="1329" builtinId="9" hidden="1"/>
    <cellStyle name="Benyttet hyperkobling" xfId="1327" builtinId="9" hidden="1"/>
    <cellStyle name="Benyttet hyperkobling" xfId="1325" builtinId="9" hidden="1"/>
    <cellStyle name="Benyttet hyperkobling" xfId="1323" builtinId="9" hidden="1"/>
    <cellStyle name="Benyttet hyperkobling" xfId="1321" builtinId="9" hidden="1"/>
    <cellStyle name="Benyttet hyperkobling" xfId="1319" builtinId="9" hidden="1"/>
    <cellStyle name="Benyttet hyperkobling" xfId="1317" builtinId="9" hidden="1"/>
    <cellStyle name="Benyttet hyperkobling" xfId="1315" builtinId="9" hidden="1"/>
    <cellStyle name="Benyttet hyperkobling" xfId="1313" builtinId="9" hidden="1"/>
    <cellStyle name="Benyttet hyperkobling" xfId="1311" builtinId="9" hidden="1"/>
    <cellStyle name="Benyttet hyperkobling" xfId="1309" builtinId="9" hidden="1"/>
    <cellStyle name="Benyttet hyperkobling" xfId="1307" builtinId="9" hidden="1"/>
    <cellStyle name="Benyttet hyperkobling" xfId="1305" builtinId="9" hidden="1"/>
    <cellStyle name="Benyttet hyperkobling" xfId="1303" builtinId="9" hidden="1"/>
    <cellStyle name="Benyttet hyperkobling" xfId="1301" builtinId="9" hidden="1"/>
    <cellStyle name="Benyttet hyperkobling" xfId="1299" builtinId="9" hidden="1"/>
    <cellStyle name="Benyttet hyperkobling" xfId="1297" builtinId="9" hidden="1"/>
    <cellStyle name="Benyttet hyperkobling" xfId="1295" builtinId="9" hidden="1"/>
    <cellStyle name="Benyttet hyperkobling" xfId="1293" builtinId="9" hidden="1"/>
    <cellStyle name="Benyttet hyperkobling" xfId="1291" builtinId="9" hidden="1"/>
    <cellStyle name="Benyttet hyperkobling" xfId="1289" builtinId="9" hidden="1"/>
    <cellStyle name="Benyttet hyperkobling" xfId="1287" builtinId="9" hidden="1"/>
    <cellStyle name="Benyttet hyperkobling" xfId="1285" builtinId="9" hidden="1"/>
    <cellStyle name="Benyttet hyperkobling" xfId="1283" builtinId="9" hidden="1"/>
    <cellStyle name="Benyttet hyperkobling" xfId="1281" builtinId="9" hidden="1"/>
    <cellStyle name="Benyttet hyperkobling" xfId="1279" builtinId="9" hidden="1"/>
    <cellStyle name="Benyttet hyperkobling" xfId="1277" builtinId="9" hidden="1"/>
    <cellStyle name="Benyttet hyperkobling" xfId="1275" builtinId="9" hidden="1"/>
    <cellStyle name="Benyttet hyperkobling" xfId="1273" builtinId="9" hidden="1"/>
    <cellStyle name="Benyttet hyperkobling" xfId="1271" builtinId="9" hidden="1"/>
    <cellStyle name="Benyttet hyperkobling" xfId="1269" builtinId="9" hidden="1"/>
    <cellStyle name="Benyttet hyperkobling" xfId="1267" builtinId="9" hidden="1"/>
    <cellStyle name="Benyttet hyperkobling" xfId="1265" builtinId="9" hidden="1"/>
    <cellStyle name="Benyttet hyperkobling" xfId="1263" builtinId="9" hidden="1"/>
    <cellStyle name="Benyttet hyperkobling" xfId="1261" builtinId="9" hidden="1"/>
    <cellStyle name="Benyttet hyperkobling" xfId="1259" builtinId="9" hidden="1"/>
    <cellStyle name="Benyttet hyperkobling" xfId="1257" builtinId="9" hidden="1"/>
    <cellStyle name="Benyttet hyperkobling" xfId="1255" builtinId="9" hidden="1"/>
    <cellStyle name="Benyttet hyperkobling" xfId="1253" builtinId="9" hidden="1"/>
    <cellStyle name="Benyttet hyperkobling" xfId="1251" builtinId="9" hidden="1"/>
    <cellStyle name="Benyttet hyperkobling" xfId="1249" builtinId="9" hidden="1"/>
    <cellStyle name="Benyttet hyperkobling" xfId="1247" builtinId="9" hidden="1"/>
    <cellStyle name="Benyttet hyperkobling" xfId="1245" builtinId="9" hidden="1"/>
    <cellStyle name="Benyttet hyperkobling" xfId="1243" builtinId="9" hidden="1"/>
    <cellStyle name="Benyttet hyperkobling" xfId="1241" builtinId="9" hidden="1"/>
    <cellStyle name="Benyttet hyperkobling" xfId="1239" builtinId="9" hidden="1"/>
    <cellStyle name="Benyttet hyperkobling" xfId="1237" builtinId="9" hidden="1"/>
    <cellStyle name="Benyttet hyperkobling" xfId="1235" builtinId="9" hidden="1"/>
    <cellStyle name="Benyttet hyperkobling" xfId="1233" builtinId="9" hidden="1"/>
    <cellStyle name="Benyttet hyperkobling" xfId="1231" builtinId="9" hidden="1"/>
    <cellStyle name="Benyttet hyperkobling" xfId="1229" builtinId="9" hidden="1"/>
    <cellStyle name="Benyttet hyperkobling" xfId="1227" builtinId="9" hidden="1"/>
    <cellStyle name="Benyttet hyperkobling" xfId="1225" builtinId="9" hidden="1"/>
    <cellStyle name="Benyttet hyperkobling" xfId="1223" builtinId="9" hidden="1"/>
    <cellStyle name="Benyttet hyperkobling" xfId="1221" builtinId="9" hidden="1"/>
    <cellStyle name="Benyttet hyperkobling" xfId="1219" builtinId="9" hidden="1"/>
    <cellStyle name="Benyttet hyperkobling" xfId="1217" builtinId="9" hidden="1"/>
    <cellStyle name="Benyttet hyperkobling" xfId="1215" builtinId="9" hidden="1"/>
    <cellStyle name="Benyttet hyperkobling" xfId="1213" builtinId="9" hidden="1"/>
    <cellStyle name="Benyttet hyperkobling" xfId="1211" builtinId="9" hidden="1"/>
    <cellStyle name="Benyttet hyperkobling" xfId="1209" builtinId="9" hidden="1"/>
    <cellStyle name="Benyttet hyperkobling" xfId="1207" builtinId="9" hidden="1"/>
    <cellStyle name="Benyttet hyperkobling" xfId="1205" builtinId="9" hidden="1"/>
    <cellStyle name="Benyttet hyperkobling" xfId="1203" builtinId="9" hidden="1"/>
    <cellStyle name="Benyttet hyperkobling" xfId="1201" builtinId="9" hidden="1"/>
    <cellStyle name="Benyttet hyperkobling" xfId="1199" builtinId="9" hidden="1"/>
    <cellStyle name="Benyttet hyperkobling" xfId="1197" builtinId="9" hidden="1"/>
    <cellStyle name="Benyttet hyperkobling" xfId="1195" builtinId="9" hidden="1"/>
    <cellStyle name="Benyttet hyperkobling" xfId="1193" builtinId="9" hidden="1"/>
    <cellStyle name="Benyttet hyperkobling" xfId="1191" builtinId="9" hidden="1"/>
    <cellStyle name="Benyttet hyperkobling" xfId="1189" builtinId="9" hidden="1"/>
    <cellStyle name="Benyttet hyperkobling" xfId="1187" builtinId="9" hidden="1"/>
    <cellStyle name="Benyttet hyperkobling" xfId="1185" builtinId="9" hidden="1"/>
    <cellStyle name="Benyttet hyperkobling" xfId="1183" builtinId="9" hidden="1"/>
    <cellStyle name="Benyttet hyperkobling" xfId="1181" builtinId="9" hidden="1"/>
    <cellStyle name="Benyttet hyperkobling" xfId="1179" builtinId="9" hidden="1"/>
    <cellStyle name="Benyttet hyperkobling" xfId="1177" builtinId="9" hidden="1"/>
    <cellStyle name="Benyttet hyperkobling" xfId="1175" builtinId="9" hidden="1"/>
    <cellStyle name="Benyttet hyperkobling" xfId="1173" builtinId="9" hidden="1"/>
    <cellStyle name="Benyttet hyperkobling" xfId="1171" builtinId="9" hidden="1"/>
    <cellStyle name="Benyttet hyperkobling" xfId="1169" builtinId="9" hidden="1"/>
    <cellStyle name="Benyttet hyperkobling" xfId="1167" builtinId="9" hidden="1"/>
    <cellStyle name="Benyttet hyperkobling" xfId="1165" builtinId="9" hidden="1"/>
    <cellStyle name="Benyttet hyperkobling" xfId="1163" builtinId="9" hidden="1"/>
    <cellStyle name="Benyttet hyperkobling" xfId="1161" builtinId="9" hidden="1"/>
    <cellStyle name="Benyttet hyperkobling" xfId="1159" builtinId="9" hidden="1"/>
    <cellStyle name="Benyttet hyperkobling" xfId="1157" builtinId="9" hidden="1"/>
    <cellStyle name="Benyttet hyperkobling" xfId="1155" builtinId="9" hidden="1"/>
    <cellStyle name="Benyttet hyperkobling" xfId="1153" builtinId="9" hidden="1"/>
    <cellStyle name="Benyttet hyperkobling" xfId="1151" builtinId="9" hidden="1"/>
    <cellStyle name="Benyttet hyperkobling" xfId="1149" builtinId="9" hidden="1"/>
    <cellStyle name="Benyttet hyperkobling" xfId="1147" builtinId="9" hidden="1"/>
    <cellStyle name="Benyttet hyperkobling" xfId="1145" builtinId="9" hidden="1"/>
    <cellStyle name="Benyttet hyperkobling" xfId="1143" builtinId="9" hidden="1"/>
    <cellStyle name="Benyttet hyperkobling" xfId="1141" builtinId="9" hidden="1"/>
    <cellStyle name="Benyttet hyperkobling" xfId="1139" builtinId="9" hidden="1"/>
    <cellStyle name="Benyttet hyperkobling" xfId="1137" builtinId="9" hidden="1"/>
    <cellStyle name="Benyttet hyperkobling" xfId="1135" builtinId="9" hidden="1"/>
    <cellStyle name="Benyttet hyperkobling" xfId="1133" builtinId="9" hidden="1"/>
    <cellStyle name="Benyttet hyperkobling" xfId="1131" builtinId="9" hidden="1"/>
    <cellStyle name="Benyttet hyperkobling" xfId="1129" builtinId="9" hidden="1"/>
    <cellStyle name="Benyttet hyperkobling" xfId="1127" builtinId="9" hidden="1"/>
    <cellStyle name="Benyttet hyperkobling" xfId="1125" builtinId="9" hidden="1"/>
    <cellStyle name="Benyttet hyperkobling" xfId="1123" builtinId="9" hidden="1"/>
    <cellStyle name="Benyttet hyperkobling" xfId="1121" builtinId="9" hidden="1"/>
    <cellStyle name="Benyttet hyperkobling" xfId="1119" builtinId="9" hidden="1"/>
    <cellStyle name="Benyttet hyperkobling" xfId="1117" builtinId="9" hidden="1"/>
    <cellStyle name="Benyttet hyperkobling" xfId="1115" builtinId="9" hidden="1"/>
    <cellStyle name="Benyttet hyperkobling" xfId="1113" builtinId="9" hidden="1"/>
    <cellStyle name="Benyttet hyperkobling" xfId="1111" builtinId="9" hidden="1"/>
    <cellStyle name="Benyttet hyperkobling" xfId="1109" builtinId="9" hidden="1"/>
    <cellStyle name="Benyttet hyperkobling" xfId="1107" builtinId="9" hidden="1"/>
    <cellStyle name="Benyttet hyperkobling" xfId="1105" builtinId="9" hidden="1"/>
    <cellStyle name="Benyttet hyperkobling" xfId="1103" builtinId="9" hidden="1"/>
    <cellStyle name="Benyttet hyperkobling" xfId="1101" builtinId="9" hidden="1"/>
    <cellStyle name="Benyttet hyperkobling" xfId="1099" builtinId="9" hidden="1"/>
    <cellStyle name="Benyttet hyperkobling" xfId="1097" builtinId="9" hidden="1"/>
    <cellStyle name="Benyttet hyperkobling" xfId="1095" builtinId="9" hidden="1"/>
    <cellStyle name="Benyttet hyperkobling" xfId="1093" builtinId="9" hidden="1"/>
    <cellStyle name="Benyttet hyperkobling" xfId="1091" builtinId="9" hidden="1"/>
    <cellStyle name="Benyttet hyperkobling" xfId="1089" builtinId="9" hidden="1"/>
    <cellStyle name="Benyttet hyperkobling" xfId="1087" builtinId="9" hidden="1"/>
    <cellStyle name="Benyttet hyperkobling" xfId="1085" builtinId="9" hidden="1"/>
    <cellStyle name="Benyttet hyperkobling" xfId="1083" builtinId="9" hidden="1"/>
    <cellStyle name="Benyttet hyperkobling" xfId="1081" builtinId="9" hidden="1"/>
    <cellStyle name="Benyttet hyperkobling" xfId="1079" builtinId="9" hidden="1"/>
    <cellStyle name="Benyttet hyperkobling" xfId="1077" builtinId="9" hidden="1"/>
    <cellStyle name="Benyttet hyperkobling" xfId="1075" builtinId="9" hidden="1"/>
    <cellStyle name="Benyttet hyperkobling" xfId="1073" builtinId="9" hidden="1"/>
    <cellStyle name="Benyttet hyperkobling" xfId="1071" builtinId="9" hidden="1"/>
    <cellStyle name="Benyttet hyperkobling" xfId="1069" builtinId="9" hidden="1"/>
    <cellStyle name="Benyttet hyperkobling" xfId="1067" builtinId="9" hidden="1"/>
    <cellStyle name="Benyttet hyperkobling" xfId="1065" builtinId="9" hidden="1"/>
    <cellStyle name="Benyttet hyperkobling" xfId="1063" builtinId="9" hidden="1"/>
    <cellStyle name="Benyttet hyperkobling" xfId="1061" builtinId="9" hidden="1"/>
    <cellStyle name="Benyttet hyperkobling" xfId="1059" builtinId="9" hidden="1"/>
    <cellStyle name="Benyttet hyperkobling" xfId="1057" builtinId="9" hidden="1"/>
    <cellStyle name="Benyttet hyperkobling" xfId="1055" builtinId="9" hidden="1"/>
    <cellStyle name="Benyttet hyperkobling" xfId="1053" builtinId="9" hidden="1"/>
    <cellStyle name="Benyttet hyperkobling" xfId="1051" builtinId="9" hidden="1"/>
    <cellStyle name="Benyttet hyperkobling" xfId="1049" builtinId="9" hidden="1"/>
    <cellStyle name="Benyttet hyperkobling" xfId="1047" builtinId="9" hidden="1"/>
    <cellStyle name="Benyttet hyperkobling" xfId="1045" builtinId="9" hidden="1"/>
    <cellStyle name="Benyttet hyperkobling" xfId="1043" builtinId="9" hidden="1"/>
    <cellStyle name="Benyttet hyperkobling" xfId="1041" builtinId="9" hidden="1"/>
    <cellStyle name="Benyttet hyperkobling" xfId="1039" builtinId="9" hidden="1"/>
    <cellStyle name="Benyttet hyperkobling" xfId="1037" builtinId="9" hidden="1"/>
    <cellStyle name="Benyttet hyperkobling" xfId="1035" builtinId="9" hidden="1"/>
    <cellStyle name="Benyttet hyperkobling" xfId="1033" builtinId="9" hidden="1"/>
    <cellStyle name="Benyttet hyperkobling" xfId="1031" builtinId="9" hidden="1"/>
    <cellStyle name="Benyttet hyperkobling" xfId="1029" builtinId="9" hidden="1"/>
    <cellStyle name="Benyttet hyperkobling" xfId="1027" builtinId="9" hidden="1"/>
    <cellStyle name="Benyttet hyperkobling" xfId="1025" builtinId="9" hidden="1"/>
    <cellStyle name="Benyttet hyperkobling" xfId="1023" builtinId="9" hidden="1"/>
    <cellStyle name="Benyttet hyperkobling" xfId="1021" builtinId="9" hidden="1"/>
    <cellStyle name="Benyttet hyperkobling" xfId="1019" builtinId="9" hidden="1"/>
    <cellStyle name="Benyttet hyperkobling" xfId="1017" builtinId="9" hidden="1"/>
    <cellStyle name="Benyttet hyperkobling" xfId="1015" builtinId="9" hidden="1"/>
    <cellStyle name="Benyttet hyperkobling" xfId="1013" builtinId="9" hidden="1"/>
    <cellStyle name="Benyttet hyperkobling" xfId="1011" builtinId="9" hidden="1"/>
    <cellStyle name="Benyttet hyperkobling" xfId="1009" builtinId="9" hidden="1"/>
    <cellStyle name="Benyttet hyperkobling" xfId="1007" builtinId="9" hidden="1"/>
    <cellStyle name="Benyttet hyperkobling" xfId="1005" builtinId="9" hidden="1"/>
    <cellStyle name="Benyttet hyperkobling" xfId="1003" builtinId="9" hidden="1"/>
    <cellStyle name="Benyttet hyperkobling" xfId="1001" builtinId="9" hidden="1"/>
    <cellStyle name="Benyttet hyperkobling" xfId="999" builtinId="9" hidden="1"/>
    <cellStyle name="Benyttet hyperkobling" xfId="997" builtinId="9" hidden="1"/>
    <cellStyle name="Benyttet hyperkobling" xfId="995" builtinId="9" hidden="1"/>
    <cellStyle name="Benyttet hyperkobling" xfId="993" builtinId="9" hidden="1"/>
    <cellStyle name="Benyttet hyperkobling" xfId="991" builtinId="9" hidden="1"/>
    <cellStyle name="Benyttet hyperkobling" xfId="989" builtinId="9" hidden="1"/>
    <cellStyle name="Benyttet hyperkobling" xfId="987" builtinId="9" hidden="1"/>
    <cellStyle name="Benyttet hyperkobling" xfId="985" builtinId="9" hidden="1"/>
    <cellStyle name="Benyttet hyperkobling" xfId="983" builtinId="9" hidden="1"/>
    <cellStyle name="Benyttet hyperkobling" xfId="981" builtinId="9" hidden="1"/>
    <cellStyle name="Benyttet hyperkobling" xfId="979" builtinId="9" hidden="1"/>
    <cellStyle name="Benyttet hyperkobling" xfId="977" builtinId="9" hidden="1"/>
    <cellStyle name="Benyttet hyperkobling" xfId="975" builtinId="9" hidden="1"/>
    <cellStyle name="Benyttet hyperkobling" xfId="973" builtinId="9" hidden="1"/>
    <cellStyle name="Benyttet hyperkobling" xfId="971" builtinId="9" hidden="1"/>
    <cellStyle name="Benyttet hyperkobling" xfId="969" builtinId="9" hidden="1"/>
    <cellStyle name="Benyttet hyperkobling" xfId="967" builtinId="9" hidden="1"/>
    <cellStyle name="Benyttet hyperkobling" xfId="965" builtinId="9" hidden="1"/>
    <cellStyle name="Benyttet hyperkobling" xfId="963" builtinId="9" hidden="1"/>
    <cellStyle name="Benyttet hyperkobling" xfId="961" builtinId="9" hidden="1"/>
    <cellStyle name="Benyttet hyperkobling" xfId="959" builtinId="9" hidden="1"/>
    <cellStyle name="Benyttet hyperkobling" xfId="957" builtinId="9" hidden="1"/>
    <cellStyle name="Benyttet hyperkobling" xfId="955" builtinId="9" hidden="1"/>
    <cellStyle name="Benyttet hyperkobling" xfId="953" builtinId="9" hidden="1"/>
    <cellStyle name="Benyttet hyperkobling" xfId="951" builtinId="9" hidden="1"/>
    <cellStyle name="Benyttet hyperkobling" xfId="949" builtinId="9" hidden="1"/>
    <cellStyle name="Benyttet hyperkobling" xfId="947" builtinId="9" hidden="1"/>
    <cellStyle name="Benyttet hyperkobling" xfId="945" builtinId="9" hidden="1"/>
    <cellStyle name="Benyttet hyperkobling" xfId="943" builtinId="9" hidden="1"/>
    <cellStyle name="Benyttet hyperkobling" xfId="941" builtinId="9" hidden="1"/>
    <cellStyle name="Benyttet hyperkobling" xfId="939" builtinId="9" hidden="1"/>
    <cellStyle name="Benyttet hyperkobling" xfId="937" builtinId="9" hidden="1"/>
    <cellStyle name="Benyttet hyperkobling" xfId="935" builtinId="9" hidden="1"/>
    <cellStyle name="Benyttet hyperkobling" xfId="933" builtinId="9" hidden="1"/>
    <cellStyle name="Benyttet hyperkobling" xfId="931" builtinId="9" hidden="1"/>
    <cellStyle name="Benyttet hyperkobling" xfId="929" builtinId="9" hidden="1"/>
    <cellStyle name="Benyttet hyperkobling" xfId="927" builtinId="9" hidden="1"/>
    <cellStyle name="Benyttet hyperkobling" xfId="925" builtinId="9" hidden="1"/>
    <cellStyle name="Benyttet hyperkobling" xfId="923" builtinId="9" hidden="1"/>
    <cellStyle name="Benyttet hyperkobling" xfId="921" builtinId="9" hidden="1"/>
    <cellStyle name="Benyttet hyperkobling" xfId="919" builtinId="9" hidden="1"/>
    <cellStyle name="Benyttet hyperkobling" xfId="917" builtinId="9" hidden="1"/>
    <cellStyle name="Benyttet hyperkobling" xfId="915" builtinId="9" hidden="1"/>
    <cellStyle name="Benyttet hyperkobling" xfId="913" builtinId="9" hidden="1"/>
    <cellStyle name="Benyttet hyperkobling" xfId="911" builtinId="9" hidden="1"/>
    <cellStyle name="Benyttet hyperkobling" xfId="909" builtinId="9" hidden="1"/>
    <cellStyle name="Benyttet hyperkobling" xfId="907" builtinId="9" hidden="1"/>
    <cellStyle name="Benyttet hyperkobling" xfId="905" builtinId="9" hidden="1"/>
    <cellStyle name="Benyttet hyperkobling" xfId="903" builtinId="9" hidden="1"/>
    <cellStyle name="Benyttet hyperkobling" xfId="901" builtinId="9" hidden="1"/>
    <cellStyle name="Benyttet hyperkobling" xfId="899" builtinId="9" hidden="1"/>
    <cellStyle name="Benyttet hyperkobling" xfId="897" builtinId="9" hidden="1"/>
    <cellStyle name="Benyttet hyperkobling" xfId="895" builtinId="9" hidden="1"/>
    <cellStyle name="Benyttet hyperkobling" xfId="893" builtinId="9" hidden="1"/>
    <cellStyle name="Benyttet hyperkobling" xfId="891" builtinId="9" hidden="1"/>
    <cellStyle name="Benyttet hyperkobling" xfId="889" builtinId="9" hidden="1"/>
    <cellStyle name="Benyttet hyperkobling" xfId="887" builtinId="9" hidden="1"/>
    <cellStyle name="Benyttet hyperkobling" xfId="885" builtinId="9" hidden="1"/>
    <cellStyle name="Benyttet hyperkobling" xfId="883" builtinId="9" hidden="1"/>
    <cellStyle name="Benyttet hyperkobling" xfId="881" builtinId="9" hidden="1"/>
    <cellStyle name="Benyttet hyperkobling" xfId="879" builtinId="9" hidden="1"/>
    <cellStyle name="Benyttet hyperkobling" xfId="877" builtinId="9" hidden="1"/>
    <cellStyle name="Benyttet hyperkobling" xfId="875" builtinId="9" hidden="1"/>
    <cellStyle name="Benyttet hyperkobling" xfId="873" builtinId="9" hidden="1"/>
    <cellStyle name="Benyttet hyperkobling" xfId="871" builtinId="9" hidden="1"/>
    <cellStyle name="Benyttet hyperkobling" xfId="869" builtinId="9" hidden="1"/>
    <cellStyle name="Benyttet hyperkobling" xfId="867" builtinId="9" hidden="1"/>
    <cellStyle name="Benyttet hyperkobling" xfId="865" builtinId="9" hidden="1"/>
    <cellStyle name="Benyttet hyperkobling" xfId="863" builtinId="9" hidden="1"/>
    <cellStyle name="Benyttet hyperkobling" xfId="861" builtinId="9" hidden="1"/>
    <cellStyle name="Benyttet hyperkobling" xfId="859" builtinId="9" hidden="1"/>
    <cellStyle name="Benyttet hyperkobling" xfId="857" builtinId="9" hidden="1"/>
    <cellStyle name="Benyttet hyperkobling" xfId="855" builtinId="9" hidden="1"/>
    <cellStyle name="Benyttet hyperkobling" xfId="853" builtinId="9" hidden="1"/>
    <cellStyle name="Benyttet hyperkobling" xfId="851" builtinId="9" hidden="1"/>
    <cellStyle name="Benyttet hyperkobling" xfId="849" builtinId="9" hidden="1"/>
    <cellStyle name="Benyttet hyperkobling" xfId="847" builtinId="9" hidden="1"/>
    <cellStyle name="Benyttet hyperkobling" xfId="845" builtinId="9" hidden="1"/>
    <cellStyle name="Benyttet hyperkobling" xfId="843" builtinId="9" hidden="1"/>
    <cellStyle name="Benyttet hyperkobling" xfId="841" builtinId="9" hidden="1"/>
    <cellStyle name="Benyttet hyperkobling" xfId="839" builtinId="9" hidden="1"/>
    <cellStyle name="Benyttet hyperkobling" xfId="837" builtinId="9" hidden="1"/>
    <cellStyle name="Benyttet hyperkobling" xfId="835" builtinId="9" hidden="1"/>
    <cellStyle name="Benyttet hyperkobling" xfId="833" builtinId="9" hidden="1"/>
    <cellStyle name="Benyttet hyperkobling" xfId="831" builtinId="9" hidden="1"/>
    <cellStyle name="Benyttet hyperkobling" xfId="829" builtinId="9" hidden="1"/>
    <cellStyle name="Benyttet hyperkobling" xfId="827" builtinId="9" hidden="1"/>
    <cellStyle name="Benyttet hyperkobling" xfId="825" builtinId="9" hidden="1"/>
    <cellStyle name="Benyttet hyperkobling" xfId="823" builtinId="9" hidden="1"/>
    <cellStyle name="Benyttet hyperkobling" xfId="821" builtinId="9" hidden="1"/>
    <cellStyle name="Benyttet hyperkobling" xfId="819" builtinId="9" hidden="1"/>
    <cellStyle name="Benyttet hyperkobling" xfId="817" builtinId="9" hidden="1"/>
    <cellStyle name="Benyttet hyperkobling" xfId="815" builtinId="9" hidden="1"/>
    <cellStyle name="Benyttet hyperkobling" xfId="813" builtinId="9" hidden="1"/>
    <cellStyle name="Benyttet hyperkobling" xfId="811" builtinId="9" hidden="1"/>
    <cellStyle name="Benyttet hyperkobling" xfId="809" builtinId="9" hidden="1"/>
    <cellStyle name="Benyttet hyperkobling" xfId="807" builtinId="9" hidden="1"/>
    <cellStyle name="Benyttet hyperkobling" xfId="805" builtinId="9" hidden="1"/>
    <cellStyle name="Benyttet hyperkobling" xfId="803" builtinId="9" hidden="1"/>
    <cellStyle name="Benyttet hyperkobling" xfId="801" builtinId="9" hidden="1"/>
    <cellStyle name="Benyttet hyperkobling" xfId="799" builtinId="9" hidden="1"/>
    <cellStyle name="Benyttet hyperkobling" xfId="797" builtinId="9" hidden="1"/>
    <cellStyle name="Benyttet hyperkobling" xfId="795" builtinId="9" hidden="1"/>
    <cellStyle name="Benyttet hyperkobling" xfId="793" builtinId="9" hidden="1"/>
    <cellStyle name="Benyttet hyperkobling" xfId="791" builtinId="9" hidden="1"/>
    <cellStyle name="Benyttet hyperkobling" xfId="789" builtinId="9" hidden="1"/>
    <cellStyle name="Benyttet hyperkobling" xfId="787" builtinId="9" hidden="1"/>
    <cellStyle name="Benyttet hyperkobling" xfId="785" builtinId="9" hidden="1"/>
    <cellStyle name="Benyttet hyperkobling" xfId="783" builtinId="9" hidden="1"/>
    <cellStyle name="Benyttet hyperkobling" xfId="781" builtinId="9" hidden="1"/>
    <cellStyle name="Benyttet hyperkobling" xfId="779" builtinId="9" hidden="1"/>
    <cellStyle name="Benyttet hyperkobling" xfId="777" builtinId="9" hidden="1"/>
    <cellStyle name="Benyttet hyperkobling" xfId="775" builtinId="9" hidden="1"/>
    <cellStyle name="Benyttet hyperkobling" xfId="773" builtinId="9" hidden="1"/>
    <cellStyle name="Benyttet hyperkobling" xfId="771" builtinId="9" hidden="1"/>
    <cellStyle name="Benyttet hyperkobling" xfId="769" builtinId="9" hidden="1"/>
    <cellStyle name="Benyttet hyperkobling" xfId="767" builtinId="9" hidden="1"/>
    <cellStyle name="Benyttet hyperkobling" xfId="765" builtinId="9" hidden="1"/>
    <cellStyle name="Benyttet hyperkobling" xfId="763" builtinId="9" hidden="1"/>
    <cellStyle name="Benyttet hyperkobling" xfId="761" builtinId="9" hidden="1"/>
    <cellStyle name="Benyttet hyperkobling" xfId="759" builtinId="9" hidden="1"/>
    <cellStyle name="Benyttet hyperkobling" xfId="757" builtinId="9" hidden="1"/>
    <cellStyle name="Benyttet hyperkobling" xfId="755" builtinId="9" hidden="1"/>
    <cellStyle name="Benyttet hyperkobling" xfId="753" builtinId="9" hidden="1"/>
    <cellStyle name="Benyttet hyperkobling" xfId="751" builtinId="9" hidden="1"/>
    <cellStyle name="Benyttet hyperkobling" xfId="749" builtinId="9" hidden="1"/>
    <cellStyle name="Benyttet hyperkobling" xfId="747" builtinId="9" hidden="1"/>
    <cellStyle name="Benyttet hyperkobling" xfId="745" builtinId="9" hidden="1"/>
    <cellStyle name="Benyttet hyperkobling" xfId="743" builtinId="9" hidden="1"/>
    <cellStyle name="Benyttet hyperkobling" xfId="741" builtinId="9" hidden="1"/>
    <cellStyle name="Benyttet hyperkobling" xfId="739" builtinId="9" hidden="1"/>
    <cellStyle name="Benyttet hyperkobling" xfId="737" builtinId="9" hidden="1"/>
    <cellStyle name="Benyttet hyperkobling" xfId="735" builtinId="9" hidden="1"/>
    <cellStyle name="Benyttet hyperkobling" xfId="733" builtinId="9" hidden="1"/>
    <cellStyle name="Benyttet hyperkobling" xfId="731" builtinId="9" hidden="1"/>
    <cellStyle name="Benyttet hyperkobling" xfId="729" builtinId="9" hidden="1"/>
    <cellStyle name="Benyttet hyperkobling" xfId="727" builtinId="9" hidden="1"/>
    <cellStyle name="Benyttet hyperkobling" xfId="725" builtinId="9" hidden="1"/>
    <cellStyle name="Benyttet hyperkobling" xfId="723" builtinId="9" hidden="1"/>
    <cellStyle name="Benyttet hyperkobling" xfId="721" builtinId="9" hidden="1"/>
    <cellStyle name="Benyttet hyperkobling" xfId="719" builtinId="9" hidden="1"/>
    <cellStyle name="Benyttet hyperkobling" xfId="717" builtinId="9" hidden="1"/>
    <cellStyle name="Benyttet hyperkobling" xfId="715" builtinId="9" hidden="1"/>
    <cellStyle name="Benyttet hyperkobling" xfId="713" builtinId="9" hidden="1"/>
    <cellStyle name="Benyttet hyperkobling" xfId="711" builtinId="9" hidden="1"/>
    <cellStyle name="Benyttet hyperkobling" xfId="709" builtinId="9" hidden="1"/>
    <cellStyle name="Benyttet hyperkobling" xfId="707" builtinId="9" hidden="1"/>
    <cellStyle name="Benyttet hyperkobling" xfId="705" builtinId="9" hidden="1"/>
    <cellStyle name="Benyttet hyperkobling" xfId="703" builtinId="9" hidden="1"/>
    <cellStyle name="Benyttet hyperkobling" xfId="701" builtinId="9" hidden="1"/>
    <cellStyle name="Benyttet hyperkobling" xfId="699" builtinId="9" hidden="1"/>
    <cellStyle name="Benyttet hyperkobling" xfId="697" builtinId="9" hidden="1"/>
    <cellStyle name="Benyttet hyperkobling" xfId="695" builtinId="9" hidden="1"/>
    <cellStyle name="Benyttet hyperkobling" xfId="693" builtinId="9" hidden="1"/>
    <cellStyle name="Benyttet hyperkobling" xfId="691" builtinId="9" hidden="1"/>
    <cellStyle name="Benyttet hyperkobling" xfId="689" builtinId="9" hidden="1"/>
    <cellStyle name="Benyttet hyperkobling" xfId="687" builtinId="9" hidden="1"/>
    <cellStyle name="Benyttet hyperkobling" xfId="685" builtinId="9" hidden="1"/>
    <cellStyle name="Benyttet hyperkobling" xfId="683" builtinId="9" hidden="1"/>
    <cellStyle name="Benyttet hyperkobling" xfId="681" builtinId="9" hidden="1"/>
    <cellStyle name="Benyttet hyperkobling" xfId="679" builtinId="9" hidden="1"/>
    <cellStyle name="Benyttet hyperkobling" xfId="677" builtinId="9" hidden="1"/>
    <cellStyle name="Benyttet hyperkobling" xfId="675" builtinId="9" hidden="1"/>
    <cellStyle name="Benyttet hyperkobling" xfId="673" builtinId="9" hidden="1"/>
    <cellStyle name="Benyttet hyperkobling" xfId="671" builtinId="9" hidden="1"/>
    <cellStyle name="Benyttet hyperkobling" xfId="669" builtinId="9" hidden="1"/>
    <cellStyle name="Benyttet hyperkobling" xfId="667" builtinId="9" hidden="1"/>
    <cellStyle name="Benyttet hyperkobling" xfId="665" builtinId="9" hidden="1"/>
    <cellStyle name="Benyttet hyperkobling" xfId="663" builtinId="9" hidden="1"/>
    <cellStyle name="Benyttet hyperkobling" xfId="661" builtinId="9" hidden="1"/>
    <cellStyle name="Benyttet hyperkobling" xfId="659" builtinId="9" hidden="1"/>
    <cellStyle name="Benyttet hyperkobling" xfId="657" builtinId="9" hidden="1"/>
    <cellStyle name="Benyttet hyperkobling" xfId="655" builtinId="9" hidden="1"/>
    <cellStyle name="Benyttet hyperkobling" xfId="653" builtinId="9" hidden="1"/>
    <cellStyle name="Benyttet hyperkobling" xfId="651" builtinId="9" hidden="1"/>
    <cellStyle name="Benyttet hyperkobling" xfId="649" builtinId="9" hidden="1"/>
    <cellStyle name="Benyttet hyperkobling" xfId="647" builtinId="9" hidden="1"/>
    <cellStyle name="Benyttet hyperkobling" xfId="645" builtinId="9" hidden="1"/>
    <cellStyle name="Benyttet hyperkobling" xfId="643" builtinId="9" hidden="1"/>
    <cellStyle name="Benyttet hyperkobling" xfId="641" builtinId="9" hidden="1"/>
    <cellStyle name="Benyttet hyperkobling" xfId="639" builtinId="9" hidden="1"/>
    <cellStyle name="Benyttet hyperkobling" xfId="637" builtinId="9" hidden="1"/>
    <cellStyle name="Benyttet hyperkobling" xfId="635" builtinId="9" hidden="1"/>
    <cellStyle name="Benyttet hyperkobling" xfId="633" builtinId="9" hidden="1"/>
    <cellStyle name="Benyttet hyperkobling" xfId="631" builtinId="9" hidden="1"/>
    <cellStyle name="Benyttet hyperkobling" xfId="629" builtinId="9" hidden="1"/>
    <cellStyle name="Benyttet hyperkobling" xfId="627" builtinId="9" hidden="1"/>
    <cellStyle name="Benyttet hyperkobling" xfId="625" builtinId="9" hidden="1"/>
    <cellStyle name="Benyttet hyperkobling" xfId="623" builtinId="9" hidden="1"/>
    <cellStyle name="Benyttet hyperkobling" xfId="621" builtinId="9" hidden="1"/>
    <cellStyle name="Benyttet hyperkobling" xfId="619" builtinId="9" hidden="1"/>
    <cellStyle name="Benyttet hyperkobling" xfId="617" builtinId="9" hidden="1"/>
    <cellStyle name="Benyttet hyperkobling" xfId="615" builtinId="9" hidden="1"/>
    <cellStyle name="Benyttet hyperkobling" xfId="613" builtinId="9" hidden="1"/>
    <cellStyle name="Benyttet hyperkobling" xfId="611" builtinId="9" hidden="1"/>
    <cellStyle name="Benyttet hyperkobling" xfId="609" builtinId="9" hidden="1"/>
    <cellStyle name="Benyttet hyperkobling" xfId="607" builtinId="9" hidden="1"/>
    <cellStyle name="Benyttet hyperkobling" xfId="605" builtinId="9" hidden="1"/>
    <cellStyle name="Benyttet hyperkobling" xfId="603" builtinId="9" hidden="1"/>
    <cellStyle name="Benyttet hyperkobling" xfId="601" builtinId="9" hidden="1"/>
    <cellStyle name="Benyttet hyperkobling" xfId="599" builtinId="9" hidden="1"/>
    <cellStyle name="Benyttet hyperkobling" xfId="597" builtinId="9" hidden="1"/>
    <cellStyle name="Benyttet hyperkobling" xfId="595" builtinId="9" hidden="1"/>
    <cellStyle name="Benyttet hyperkobling" xfId="593" builtinId="9" hidden="1"/>
    <cellStyle name="Benyttet hyperkobling" xfId="591" builtinId="9" hidden="1"/>
    <cellStyle name="Benyttet hyperkobling" xfId="589" builtinId="9" hidden="1"/>
    <cellStyle name="Benyttet hyperkobling" xfId="587" builtinId="9" hidden="1"/>
    <cellStyle name="Benyttet hyperkobling" xfId="585" builtinId="9" hidden="1"/>
    <cellStyle name="Benyttet hyperkobling" xfId="583" builtinId="9" hidden="1"/>
    <cellStyle name="Benyttet hyperkobling" xfId="581" builtinId="9" hidden="1"/>
    <cellStyle name="Benyttet hyperkobling" xfId="579" builtinId="9" hidden="1"/>
    <cellStyle name="Benyttet hyperkobling" xfId="577" builtinId="9" hidden="1"/>
    <cellStyle name="Benyttet hyperkobling" xfId="575" builtinId="9" hidden="1"/>
    <cellStyle name="Benyttet hyperkobling" xfId="573" builtinId="9" hidden="1"/>
    <cellStyle name="Benyttet hyperkobling" xfId="571" builtinId="9" hidden="1"/>
    <cellStyle name="Benyttet hyperkobling" xfId="569" builtinId="9" hidden="1"/>
    <cellStyle name="Benyttet hyperkobling" xfId="567" builtinId="9" hidden="1"/>
    <cellStyle name="Benyttet hyperkobling" xfId="565" builtinId="9" hidden="1"/>
    <cellStyle name="Benyttet hyperkobling" xfId="563" builtinId="9" hidden="1"/>
    <cellStyle name="Benyttet hyperkobling" xfId="561" builtinId="9" hidden="1"/>
    <cellStyle name="Benyttet hyperkobling" xfId="559" builtinId="9" hidden="1"/>
    <cellStyle name="Benyttet hyperkobling" xfId="557" builtinId="9" hidden="1"/>
    <cellStyle name="Benyttet hyperkobling" xfId="555" builtinId="9" hidden="1"/>
    <cellStyle name="Benyttet hyperkobling" xfId="553" builtinId="9" hidden="1"/>
    <cellStyle name="Benyttet hyperkobling" xfId="551" builtinId="9" hidden="1"/>
    <cellStyle name="Benyttet hyperkobling" xfId="549" builtinId="9" hidden="1"/>
    <cellStyle name="Benyttet hyperkobling" xfId="547" builtinId="9" hidden="1"/>
    <cellStyle name="Benyttet hyperkobling" xfId="545" builtinId="9" hidden="1"/>
    <cellStyle name="Benyttet hyperkobling" xfId="543" builtinId="9" hidden="1"/>
    <cellStyle name="Benyttet hyperkobling" xfId="541" builtinId="9" hidden="1"/>
    <cellStyle name="Benyttet hyperkobling" xfId="539" builtinId="9" hidden="1"/>
    <cellStyle name="Benyttet hyperkobling" xfId="537" builtinId="9" hidden="1"/>
    <cellStyle name="Benyttet hyperkobling" xfId="535" builtinId="9" hidden="1"/>
    <cellStyle name="Benyttet hyperkobling" xfId="533" builtinId="9" hidden="1"/>
    <cellStyle name="Benyttet hyperkobling" xfId="531" builtinId="9" hidden="1"/>
    <cellStyle name="Benyttet hyperkobling" xfId="529" builtinId="9" hidden="1"/>
    <cellStyle name="Benyttet hyperkobling" xfId="527" builtinId="9" hidden="1"/>
    <cellStyle name="Benyttet hyperkobling" xfId="525" builtinId="9" hidden="1"/>
    <cellStyle name="Benyttet hyperkobling" xfId="523" builtinId="9" hidden="1"/>
    <cellStyle name="Benyttet hyperkobling" xfId="521" builtinId="9" hidden="1"/>
    <cellStyle name="Benyttet hyperkobling" xfId="519" builtinId="9" hidden="1"/>
    <cellStyle name="Benyttet hyperkobling" xfId="517" builtinId="9" hidden="1"/>
    <cellStyle name="Benyttet hyperkobling" xfId="515" builtinId="9" hidden="1"/>
    <cellStyle name="Benyttet hyperkobling" xfId="513" builtinId="9" hidden="1"/>
    <cellStyle name="Benyttet hyperkobling" xfId="511" builtinId="9" hidden="1"/>
    <cellStyle name="Benyttet hyperkobling" xfId="509" builtinId="9" hidden="1"/>
    <cellStyle name="Benyttet hyperkobling" xfId="507" builtinId="9" hidden="1"/>
    <cellStyle name="Benyttet hyperkobling" xfId="505" builtinId="9" hidden="1"/>
    <cellStyle name="Benyttet hyperkobling" xfId="503" builtinId="9" hidden="1"/>
    <cellStyle name="Benyttet hyperkobling" xfId="501" builtinId="9" hidden="1"/>
    <cellStyle name="Benyttet hyperkobling" xfId="499" builtinId="9" hidden="1"/>
    <cellStyle name="Benyttet hyperkobling" xfId="497" builtinId="9" hidden="1"/>
    <cellStyle name="Benyttet hyperkobling" xfId="495" builtinId="9" hidden="1"/>
    <cellStyle name="Benyttet hyperkobling" xfId="493" builtinId="9" hidden="1"/>
    <cellStyle name="Benyttet hyperkobling" xfId="491" builtinId="9" hidden="1"/>
    <cellStyle name="Benyttet hyperkobling" xfId="489" builtinId="9" hidden="1"/>
    <cellStyle name="Benyttet hyperkobling" xfId="487" builtinId="9" hidden="1"/>
    <cellStyle name="Benyttet hyperkobling" xfId="485" builtinId="9" hidden="1"/>
    <cellStyle name="Benyttet hyperkobling" xfId="483" builtinId="9" hidden="1"/>
    <cellStyle name="Benyttet hyperkobling" xfId="481" builtinId="9" hidden="1"/>
    <cellStyle name="Benyttet hyperkobling" xfId="479" builtinId="9" hidden="1"/>
    <cellStyle name="Benyttet hyperkobling" xfId="477" builtinId="9" hidden="1"/>
    <cellStyle name="Benyttet hyperkobling" xfId="475" builtinId="9" hidden="1"/>
    <cellStyle name="Benyttet hyperkobling" xfId="473" builtinId="9" hidden="1"/>
    <cellStyle name="Benyttet hyperkobling" xfId="471" builtinId="9" hidden="1"/>
    <cellStyle name="Benyttet hyperkobling" xfId="469" builtinId="9" hidden="1"/>
    <cellStyle name="Benyttet hyperkobling" xfId="467" builtinId="9" hidden="1"/>
    <cellStyle name="Benyttet hyperkobling" xfId="465" builtinId="9" hidden="1"/>
    <cellStyle name="Benyttet hyperkobling" xfId="463" builtinId="9" hidden="1"/>
    <cellStyle name="Benyttet hyperkobling" xfId="461" builtinId="9" hidden="1"/>
    <cellStyle name="Benyttet hyperkobling" xfId="459" builtinId="9" hidden="1"/>
    <cellStyle name="Benyttet hyperkobling" xfId="457" builtinId="9" hidden="1"/>
    <cellStyle name="Benyttet hyperkobling" xfId="455" builtinId="9" hidden="1"/>
    <cellStyle name="Benyttet hyperkobling" xfId="453" builtinId="9" hidden="1"/>
    <cellStyle name="Benyttet hyperkobling" xfId="451" builtinId="9" hidden="1"/>
    <cellStyle name="Benyttet hyperkobling" xfId="449" builtinId="9" hidden="1"/>
    <cellStyle name="Benyttet hyperkobling" xfId="447" builtinId="9" hidden="1"/>
    <cellStyle name="Benyttet hyperkobling" xfId="445" builtinId="9" hidden="1"/>
    <cellStyle name="Benyttet hyperkobling" xfId="443" builtinId="9" hidden="1"/>
    <cellStyle name="Benyttet hyperkobling" xfId="441" builtinId="9" hidden="1"/>
    <cellStyle name="Benyttet hyperkobling" xfId="439" builtinId="9" hidden="1"/>
    <cellStyle name="Benyttet hyperkobling" xfId="437" builtinId="9" hidden="1"/>
    <cellStyle name="Benyttet hyperkobling" xfId="435" builtinId="9" hidden="1"/>
    <cellStyle name="Benyttet hyperkobling" xfId="433" builtinId="9" hidden="1"/>
    <cellStyle name="Benyttet hyperkobling" xfId="431" builtinId="9" hidden="1"/>
    <cellStyle name="Benyttet hyperkobling" xfId="429" builtinId="9" hidden="1"/>
    <cellStyle name="Benyttet hyperkobling" xfId="427" builtinId="9" hidden="1"/>
    <cellStyle name="Benyttet hyperkobling" xfId="425" builtinId="9" hidden="1"/>
    <cellStyle name="Benyttet hyperkobling" xfId="423" builtinId="9" hidden="1"/>
    <cellStyle name="Benyttet hyperkobling" xfId="421" builtinId="9" hidden="1"/>
    <cellStyle name="Benyttet hyperkobling" xfId="419" builtinId="9" hidden="1"/>
    <cellStyle name="Benyttet hyperkobling" xfId="417" builtinId="9" hidden="1"/>
    <cellStyle name="Benyttet hyperkobling" xfId="415" builtinId="9" hidden="1"/>
    <cellStyle name="Benyttet hyperkobling" xfId="413" builtinId="9" hidden="1"/>
    <cellStyle name="Benyttet hyperkobling" xfId="411" builtinId="9" hidden="1"/>
    <cellStyle name="Benyttet hyperkobling" xfId="409" builtinId="9" hidden="1"/>
    <cellStyle name="Benyttet hyperkobling" xfId="407" builtinId="9" hidden="1"/>
    <cellStyle name="Benyttet hyperkobling" xfId="405" builtinId="9" hidden="1"/>
    <cellStyle name="Benyttet hyperkobling" xfId="403" builtinId="9" hidden="1"/>
    <cellStyle name="Benyttet hyperkobling" xfId="401" builtinId="9" hidden="1"/>
    <cellStyle name="Benyttet hyperkobling" xfId="399" builtinId="9" hidden="1"/>
    <cellStyle name="Benyttet hyperkobling" xfId="397" builtinId="9" hidden="1"/>
    <cellStyle name="Benyttet hyperkobling" xfId="395" builtinId="9" hidden="1"/>
    <cellStyle name="Benyttet hyperkobling" xfId="393" builtinId="9" hidden="1"/>
    <cellStyle name="Benyttet hyperkobling" xfId="391" builtinId="9" hidden="1"/>
    <cellStyle name="Benyttet hyperkobling" xfId="389" builtinId="9" hidden="1"/>
    <cellStyle name="Benyttet hyperkobling" xfId="387" builtinId="9" hidden="1"/>
    <cellStyle name="Benyttet hyperkobling" xfId="385" builtinId="9" hidden="1"/>
    <cellStyle name="Benyttet hyperkobling" xfId="383" builtinId="9" hidden="1"/>
    <cellStyle name="Benyttet hyperkobling" xfId="381" builtinId="9" hidden="1"/>
    <cellStyle name="Benyttet hyperkobling" xfId="379" builtinId="9" hidden="1"/>
    <cellStyle name="Benyttet hyperkobling" xfId="377" builtinId="9" hidden="1"/>
    <cellStyle name="Benyttet hyperkobling" xfId="375" builtinId="9" hidden="1"/>
    <cellStyle name="Benyttet hyperkobling" xfId="373" builtinId="9" hidden="1"/>
    <cellStyle name="Benyttet hyperkobling" xfId="371" builtinId="9" hidden="1"/>
    <cellStyle name="Benyttet hyperkobling" xfId="369" builtinId="9" hidden="1"/>
    <cellStyle name="Benyttet hyperkobling" xfId="367" builtinId="9" hidden="1"/>
    <cellStyle name="Benyttet hyperkobling" xfId="365" builtinId="9" hidden="1"/>
    <cellStyle name="Benyttet hyperkobling" xfId="363" builtinId="9" hidden="1"/>
    <cellStyle name="Benyttet hyperkobling" xfId="361" builtinId="9" hidden="1"/>
    <cellStyle name="Benyttet hyperkobling" xfId="359" builtinId="9" hidden="1"/>
    <cellStyle name="Benyttet hyperkobling" xfId="357" builtinId="9" hidden="1"/>
    <cellStyle name="Benyttet hyperkobling" xfId="355" builtinId="9" hidden="1"/>
    <cellStyle name="Benyttet hyperkobling" xfId="353" builtinId="9" hidden="1"/>
    <cellStyle name="Benyttet hyperkobling" xfId="351" builtinId="9" hidden="1"/>
    <cellStyle name="Benyttet hyperkobling" xfId="349" builtinId="9" hidden="1"/>
    <cellStyle name="Benyttet hyperkobling" xfId="347" builtinId="9" hidden="1"/>
    <cellStyle name="Benyttet hyperkobling" xfId="345" builtinId="9" hidden="1"/>
    <cellStyle name="Benyttet hyperkobling" xfId="343" builtinId="9" hidden="1"/>
    <cellStyle name="Benyttet hyperkobling" xfId="341" builtinId="9" hidden="1"/>
    <cellStyle name="Benyttet hyperkobling" xfId="339" builtinId="9" hidden="1"/>
    <cellStyle name="Benyttet hyperkobling" xfId="337" builtinId="9" hidden="1"/>
    <cellStyle name="Benyttet hyperkobling" xfId="335" builtinId="9" hidden="1"/>
    <cellStyle name="Benyttet hyperkobling" xfId="333" builtinId="9" hidden="1"/>
    <cellStyle name="Benyttet hyperkobling" xfId="331" builtinId="9" hidden="1"/>
    <cellStyle name="Benyttet hyperkobling" xfId="329" builtinId="9" hidden="1"/>
    <cellStyle name="Benyttet hyperkobling" xfId="327" builtinId="9" hidden="1"/>
    <cellStyle name="Benyttet hyperkobling" xfId="325" builtinId="9" hidden="1"/>
    <cellStyle name="Benyttet hyperkobling" xfId="323" builtinId="9" hidden="1"/>
    <cellStyle name="Benyttet hyperkobling" xfId="321" builtinId="9" hidden="1"/>
    <cellStyle name="Benyttet hyperkobling" xfId="319" builtinId="9" hidden="1"/>
    <cellStyle name="Benyttet hyperkobling" xfId="317" builtinId="9" hidden="1"/>
    <cellStyle name="Benyttet hyperkobling" xfId="315" builtinId="9" hidden="1"/>
    <cellStyle name="Benyttet hyperkobling" xfId="313" builtinId="9" hidden="1"/>
    <cellStyle name="Benyttet hyperkobling" xfId="311" builtinId="9" hidden="1"/>
    <cellStyle name="Benyttet hyperkobling" xfId="309" builtinId="9" hidden="1"/>
    <cellStyle name="Benyttet hyperkobling" xfId="307" builtinId="9" hidden="1"/>
    <cellStyle name="Benyttet hyperkobling" xfId="305" builtinId="9" hidden="1"/>
    <cellStyle name="Benyttet hyperkobling" xfId="303" builtinId="9" hidden="1"/>
    <cellStyle name="Benyttet hyperkobling" xfId="301" builtinId="9" hidden="1"/>
    <cellStyle name="Benyttet hyperkobling" xfId="299" builtinId="9" hidden="1"/>
    <cellStyle name="Benyttet hyperkobling" xfId="297" builtinId="9" hidden="1"/>
    <cellStyle name="Benyttet hyperkobling" xfId="295" builtinId="9" hidden="1"/>
    <cellStyle name="Benyttet hyperkobling" xfId="293" builtinId="9" hidden="1"/>
    <cellStyle name="Benyttet hyperkobling" xfId="291" builtinId="9" hidden="1"/>
    <cellStyle name="Benyttet hyperkobling" xfId="289" builtinId="9" hidden="1"/>
    <cellStyle name="Benyttet hyperkobling" xfId="287" builtinId="9" hidden="1"/>
    <cellStyle name="Benyttet hyperkobling" xfId="285" builtinId="9" hidden="1"/>
    <cellStyle name="Benyttet hyperkobling" xfId="283" builtinId="9" hidden="1"/>
    <cellStyle name="Benyttet hyperkobling" xfId="281" builtinId="9" hidden="1"/>
    <cellStyle name="Benyttet hyperkobling" xfId="279" builtinId="9" hidden="1"/>
    <cellStyle name="Benyttet hyperkobling" xfId="277" builtinId="9" hidden="1"/>
    <cellStyle name="Benyttet hyperkobling" xfId="275" builtinId="9" hidden="1"/>
    <cellStyle name="Benyttet hyperkobling" xfId="273" builtinId="9" hidden="1"/>
    <cellStyle name="Benyttet hyperkobling" xfId="271" builtinId="9" hidden="1"/>
    <cellStyle name="Benyttet hyperkobling" xfId="269" builtinId="9" hidden="1"/>
    <cellStyle name="Benyttet hyperkobling" xfId="267" builtinId="9" hidden="1"/>
    <cellStyle name="Benyttet hyperkobling" xfId="265" builtinId="9" hidden="1"/>
    <cellStyle name="Benyttet hyperkobling" xfId="263" builtinId="9" hidden="1"/>
    <cellStyle name="Benyttet hyperkobling" xfId="261" builtinId="9" hidden="1"/>
    <cellStyle name="Benyttet hyperkobling" xfId="259" builtinId="9" hidden="1"/>
    <cellStyle name="Benyttet hyperkobling" xfId="257" builtinId="9" hidden="1"/>
    <cellStyle name="Benyttet hyperkobling" xfId="255" builtinId="9" hidden="1"/>
    <cellStyle name="Benyttet hyperkobling" xfId="253" builtinId="9" hidden="1"/>
    <cellStyle name="Benyttet hyperkobling" xfId="251" builtinId="9" hidden="1"/>
    <cellStyle name="Benyttet hyperkobling" xfId="249" builtinId="9" hidden="1"/>
    <cellStyle name="Benyttet hyperkobling" xfId="247" builtinId="9" hidden="1"/>
    <cellStyle name="Benyttet hyperkobling" xfId="245" builtinId="9" hidden="1"/>
    <cellStyle name="Benyttet hyperkobling" xfId="243" builtinId="9" hidden="1"/>
    <cellStyle name="Benyttet hyperkobling" xfId="241" builtinId="9" hidden="1"/>
    <cellStyle name="Benyttet hyperkobling" xfId="239" builtinId="9" hidden="1"/>
    <cellStyle name="Benyttet hyperkobling" xfId="237" builtinId="9" hidden="1"/>
    <cellStyle name="Benyttet hyperkobling" xfId="235" builtinId="9" hidden="1"/>
    <cellStyle name="Benyttet hyperkobling" xfId="233" builtinId="9" hidden="1"/>
    <cellStyle name="Benyttet hyperkobling" xfId="231" builtinId="9" hidden="1"/>
    <cellStyle name="Benyttet hyperkobling" xfId="229" builtinId="9" hidden="1"/>
    <cellStyle name="Benyttet hyperkobling" xfId="227" builtinId="9" hidden="1"/>
    <cellStyle name="Benyttet hyperkobling" xfId="225" builtinId="9" hidden="1"/>
    <cellStyle name="Benyttet hyperkobling" xfId="223" builtinId="9" hidden="1"/>
    <cellStyle name="Benyttet hyperkobling" xfId="221" builtinId="9" hidden="1"/>
    <cellStyle name="Benyttet hyperkobling" xfId="219" builtinId="9" hidden="1"/>
    <cellStyle name="Benyttet hyperkobling" xfId="217" builtinId="9" hidden="1"/>
    <cellStyle name="Benyttet hyperkobling" xfId="215" builtinId="9" hidden="1"/>
    <cellStyle name="Benyttet hyperkobling" xfId="213" builtinId="9" hidden="1"/>
    <cellStyle name="Benyttet hyperkobling" xfId="211" builtinId="9" hidden="1"/>
    <cellStyle name="Benyttet hyperkobling" xfId="209" builtinId="9" hidden="1"/>
    <cellStyle name="Benyttet hyperkobling" xfId="207" builtinId="9" hidden="1"/>
    <cellStyle name="Benyttet hyperkobling" xfId="205" builtinId="9" hidden="1"/>
    <cellStyle name="Benyttet hyperkobling" xfId="203" builtinId="9" hidden="1"/>
    <cellStyle name="Benyttet hyperkobling" xfId="201" builtinId="9" hidden="1"/>
    <cellStyle name="Benyttet hyperkobling" xfId="199" builtinId="9" hidden="1"/>
    <cellStyle name="Benyttet hyperkobling" xfId="197" builtinId="9" hidden="1"/>
    <cellStyle name="Benyttet hyperkobling" xfId="195" builtinId="9" hidden="1"/>
    <cellStyle name="Benyttet hyperkobling" xfId="193" builtinId="9" hidden="1"/>
    <cellStyle name="Benyttet hyperkobling" xfId="191" builtinId="9" hidden="1"/>
    <cellStyle name="Benyttet hyperkobling" xfId="189" builtinId="9" hidden="1"/>
    <cellStyle name="Benyttet hyperkobling" xfId="187" builtinId="9" hidden="1"/>
    <cellStyle name="Benyttet hyperkobling" xfId="185" builtinId="9" hidden="1"/>
    <cellStyle name="Benyttet hyperkobling" xfId="183" builtinId="9" hidden="1"/>
    <cellStyle name="Benyttet hyperkobling" xfId="181" builtinId="9" hidden="1"/>
    <cellStyle name="Benyttet hyperkobling" xfId="179" builtinId="9" hidden="1"/>
    <cellStyle name="Benyttet hyperkobling" xfId="177" builtinId="9" hidden="1"/>
    <cellStyle name="Benyttet hyperkobling" xfId="175" builtinId="9" hidden="1"/>
    <cellStyle name="Benyttet hyperkobling" xfId="173" builtinId="9" hidden="1"/>
    <cellStyle name="Benyttet hyperkobling" xfId="171" builtinId="9" hidden="1"/>
    <cellStyle name="Benyttet hyperkobling" xfId="169" builtinId="9" hidden="1"/>
    <cellStyle name="Benyttet hyperkobling" xfId="167" builtinId="9" hidden="1"/>
    <cellStyle name="Benyttet hyperkobling" xfId="165" builtinId="9" hidden="1"/>
    <cellStyle name="Benyttet hyperkobling" xfId="163" builtinId="9" hidden="1"/>
    <cellStyle name="Benyttet hyperkobling" xfId="161" builtinId="9" hidden="1"/>
    <cellStyle name="Benyttet hyperkobling" xfId="159" builtinId="9" hidden="1"/>
    <cellStyle name="Benyttet hyperkobling" xfId="157" builtinId="9" hidden="1"/>
    <cellStyle name="Benyttet hyperkobling" xfId="155" builtinId="9" hidden="1"/>
    <cellStyle name="Benyttet hyperkobling" xfId="153" builtinId="9" hidden="1"/>
    <cellStyle name="Benyttet hyperkobling" xfId="151" builtinId="9" hidden="1"/>
    <cellStyle name="Benyttet hyperkobling" xfId="149" builtinId="9" hidden="1"/>
    <cellStyle name="Benyttet hyperkobling" xfId="147" builtinId="9" hidden="1"/>
    <cellStyle name="Benyttet hyperkobling" xfId="145" builtinId="9" hidden="1"/>
    <cellStyle name="Benyttet hyperkobling" xfId="143" builtinId="9" hidden="1"/>
    <cellStyle name="Benyttet hyperkobling" xfId="141" builtinId="9" hidden="1"/>
    <cellStyle name="Benyttet hyperkobling" xfId="139" builtinId="9" hidden="1"/>
    <cellStyle name="Benyttet hyperkobling" xfId="137" builtinId="9" hidden="1"/>
    <cellStyle name="Benyttet hyperkobling" xfId="135" builtinId="9" hidden="1"/>
    <cellStyle name="Benyttet hyperkobling" xfId="133" builtinId="9" hidden="1"/>
    <cellStyle name="Benyttet hyperkobling" xfId="131" builtinId="9" hidden="1"/>
    <cellStyle name="Benyttet hyperkobling" xfId="129" builtinId="9" hidden="1"/>
    <cellStyle name="Benyttet hyperkobling" xfId="127" builtinId="9" hidden="1"/>
    <cellStyle name="Benyttet hyperkobling" xfId="125" builtinId="9" hidden="1"/>
    <cellStyle name="Benyttet hyperkobling" xfId="123" builtinId="9" hidden="1"/>
    <cellStyle name="Benyttet hyperkobling" xfId="121" builtinId="9" hidden="1"/>
    <cellStyle name="Benyttet hyperkobling" xfId="119" builtinId="9" hidden="1"/>
    <cellStyle name="Benyttet hyperkobling" xfId="117" builtinId="9" hidden="1"/>
    <cellStyle name="Benyttet hyperkobling" xfId="115" builtinId="9" hidden="1"/>
    <cellStyle name="Benyttet hyperkobling" xfId="113" builtinId="9" hidden="1"/>
    <cellStyle name="Benyttet hyperkobling" xfId="111" builtinId="9" hidden="1"/>
    <cellStyle name="Benyttet hyperkobling" xfId="109" builtinId="9" hidden="1"/>
    <cellStyle name="Benyttet hyperkobling" xfId="107" builtinId="9" hidden="1"/>
    <cellStyle name="Benyttet hyperkobling" xfId="105" builtinId="9" hidden="1"/>
    <cellStyle name="Benyttet hyperkobling" xfId="103" builtinId="9" hidden="1"/>
    <cellStyle name="Benyttet hyperkobling" xfId="101" builtinId="9" hidden="1"/>
    <cellStyle name="Benyttet hyperkobling" xfId="99" builtinId="9" hidden="1"/>
    <cellStyle name="Benyttet hyperkobling" xfId="97" builtinId="9" hidden="1"/>
    <cellStyle name="Benyttet hyperkobling" xfId="95" builtinId="9" hidden="1"/>
    <cellStyle name="Benyttet hyperkobling" xfId="93" builtinId="9" hidden="1"/>
    <cellStyle name="Benyttet hyperkobling" xfId="91" builtinId="9" hidden="1"/>
    <cellStyle name="Benyttet hyperkobling" xfId="89" builtinId="9" hidden="1"/>
    <cellStyle name="Benyttet hyperkobling" xfId="87" builtinId="9" hidden="1"/>
    <cellStyle name="Benyttet hyperkobling" xfId="85" builtinId="9" hidden="1"/>
    <cellStyle name="Benyttet hyperkobling" xfId="83" builtinId="9" hidden="1"/>
    <cellStyle name="Benyttet hyperkobling" xfId="81" builtinId="9" hidden="1"/>
    <cellStyle name="Benyttet hyperkobling" xfId="79" builtinId="9" hidden="1"/>
    <cellStyle name="Benyttet hyperkobling" xfId="77" builtinId="9" hidden="1"/>
    <cellStyle name="Benyttet hyperkobling" xfId="75" builtinId="9" hidden="1"/>
    <cellStyle name="Benyttet hyperkobling" xfId="73" builtinId="9" hidden="1"/>
    <cellStyle name="Benyttet hyperkobling" xfId="71" builtinId="9" hidden="1"/>
    <cellStyle name="Benyttet hyperkobling" xfId="69" builtinId="9" hidden="1"/>
    <cellStyle name="Benyttet hyperkobling" xfId="67" builtinId="9" hidden="1"/>
    <cellStyle name="Benyttet hyperkobling" xfId="65" builtinId="9" hidden="1"/>
    <cellStyle name="Benyttet hyperkobling" xfId="63" builtinId="9" hidden="1"/>
    <cellStyle name="Benyttet hyperkobling" xfId="61" builtinId="9" hidden="1"/>
    <cellStyle name="Benyttet hyperkobling" xfId="59" builtinId="9" hidden="1"/>
    <cellStyle name="Benyttet hyperkobling" xfId="57" builtinId="9" hidden="1"/>
    <cellStyle name="Benyttet hyperkobling" xfId="55" builtinId="9" hidden="1"/>
    <cellStyle name="Benyttet hyperkobling" xfId="53" builtinId="9" hidden="1"/>
    <cellStyle name="Benyttet hyperkobling" xfId="51" builtinId="9" hidden="1"/>
    <cellStyle name="Benyttet hyperkobling" xfId="49" builtinId="9" hidden="1"/>
    <cellStyle name="Benyttet hyperkobling" xfId="47" builtinId="9" hidden="1"/>
    <cellStyle name="Benyttet hyperkobling" xfId="45" builtinId="9" hidden="1"/>
    <cellStyle name="Benyttet hyperkobling" xfId="43" builtinId="9" hidden="1"/>
    <cellStyle name="Benyttet hyperkobling" xfId="41" builtinId="9" hidden="1"/>
    <cellStyle name="Benyttet hyperkobling" xfId="39" builtinId="9" hidden="1"/>
    <cellStyle name="Benyttet hyperkobling" xfId="37" builtinId="9" hidden="1"/>
    <cellStyle name="Benyttet hyperkobling" xfId="14" builtinId="9" hidden="1"/>
    <cellStyle name="Benyttet hyperkobling" xfId="16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6" builtinId="9" hidden="1"/>
    <cellStyle name="Benyttet hyperkobling" xfId="34" builtinId="9" hidden="1"/>
    <cellStyle name="Benyttet hyperkobling" xfId="26" builtinId="9" hidden="1"/>
    <cellStyle name="Benyttet hyperkobling" xfId="18" builtinId="9" hidden="1"/>
    <cellStyle name="Benyttet hyperkobling" xfId="6" builtinId="9" hidden="1"/>
    <cellStyle name="Benyttet hyperkobling" xfId="8" builtinId="9" hidden="1"/>
    <cellStyle name="Benyttet hyperkobling" xfId="12" builtinId="9" hidden="1"/>
    <cellStyle name="Benyttet hyperkobling" xfId="10" builtinId="9" hidden="1"/>
    <cellStyle name="Benyttet hyperkobling" xfId="4" builtinId="9" hidden="1"/>
    <cellStyle name="Benyttet hyperkobling" xfId="2" builtinId="9" hidden="1"/>
    <cellStyle name="Hyperkobling" xfId="3649" builtinId="8" hidden="1"/>
    <cellStyle name="Hyperkobling" xfId="3651" builtinId="8" hidden="1"/>
    <cellStyle name="Hyperkobling" xfId="3653" builtinId="8" hidden="1"/>
    <cellStyle name="Hyperkobling" xfId="3657" builtinId="8" hidden="1"/>
    <cellStyle name="Hyperkobling" xfId="3659" builtinId="8" hidden="1"/>
    <cellStyle name="Hyperkobling" xfId="3661" builtinId="8" hidden="1"/>
    <cellStyle name="Hyperkobling" xfId="3663" builtinId="8" hidden="1"/>
    <cellStyle name="Hyperkobling" xfId="3665" builtinId="8" hidden="1"/>
    <cellStyle name="Hyperkobling" xfId="3667" builtinId="8" hidden="1"/>
    <cellStyle name="Hyperkobling" xfId="3669" builtinId="8" hidden="1"/>
    <cellStyle name="Hyperkobling" xfId="3673" builtinId="8" hidden="1"/>
    <cellStyle name="Hyperkobling" xfId="3675" builtinId="8" hidden="1"/>
    <cellStyle name="Hyperkobling" xfId="3677" builtinId="8" hidden="1"/>
    <cellStyle name="Hyperkobling" xfId="3679" builtinId="8" hidden="1"/>
    <cellStyle name="Hyperkobling" xfId="3681" builtinId="8" hidden="1"/>
    <cellStyle name="Hyperkobling" xfId="3683" builtinId="8" hidden="1"/>
    <cellStyle name="Hyperkobling" xfId="3685" builtinId="8" hidden="1"/>
    <cellStyle name="Hyperkobling" xfId="3689" builtinId="8" hidden="1"/>
    <cellStyle name="Hyperkobling" xfId="3691" builtinId="8" hidden="1"/>
    <cellStyle name="Hyperkobling" xfId="3693" builtinId="8" hidden="1"/>
    <cellStyle name="Hyperkobling" xfId="3695" builtinId="8" hidden="1"/>
    <cellStyle name="Hyperkobling" xfId="3697" builtinId="8" hidden="1"/>
    <cellStyle name="Hyperkobling" xfId="3699" builtinId="8" hidden="1"/>
    <cellStyle name="Hyperkobling" xfId="3701" builtinId="8" hidden="1"/>
    <cellStyle name="Hyperkobling" xfId="3705" builtinId="8" hidden="1"/>
    <cellStyle name="Hyperkobling" xfId="3707" builtinId="8" hidden="1"/>
    <cellStyle name="Hyperkobling" xfId="3709" builtinId="8" hidden="1"/>
    <cellStyle name="Hyperkobling" xfId="3711" builtinId="8" hidden="1"/>
    <cellStyle name="Hyperkobling" xfId="3713" builtinId="8" hidden="1"/>
    <cellStyle name="Hyperkobling" xfId="3715" builtinId="8" hidden="1"/>
    <cellStyle name="Hyperkobling" xfId="3717" builtinId="8" hidden="1"/>
    <cellStyle name="Hyperkobling" xfId="3721" builtinId="8" hidden="1"/>
    <cellStyle name="Hyperkobling" xfId="3723" builtinId="8" hidden="1"/>
    <cellStyle name="Hyperkobling" xfId="3725" builtinId="8" hidden="1"/>
    <cellStyle name="Hyperkobling" xfId="3727" builtinId="8" hidden="1"/>
    <cellStyle name="Hyperkobling" xfId="3729" builtinId="8" hidden="1"/>
    <cellStyle name="Hyperkobling" xfId="3731" builtinId="8" hidden="1"/>
    <cellStyle name="Hyperkobling" xfId="3733" builtinId="8" hidden="1"/>
    <cellStyle name="Hyperkobling" xfId="3737" builtinId="8" hidden="1"/>
    <cellStyle name="Hyperkobling" xfId="3739" builtinId="8" hidden="1"/>
    <cellStyle name="Hyperkobling" xfId="3741" builtinId="8" hidden="1"/>
    <cellStyle name="Hyperkobling" xfId="3743" builtinId="8" hidden="1"/>
    <cellStyle name="Hyperkobling" xfId="3745" builtinId="8" hidden="1"/>
    <cellStyle name="Hyperkobling" xfId="3747" builtinId="8" hidden="1"/>
    <cellStyle name="Hyperkobling" xfId="3749" builtinId="8" hidden="1"/>
    <cellStyle name="Hyperkobling" xfId="3753" builtinId="8" hidden="1"/>
    <cellStyle name="Hyperkobling" xfId="3755" builtinId="8" hidden="1"/>
    <cellStyle name="Hyperkobling" xfId="3757" builtinId="8" hidden="1"/>
    <cellStyle name="Hyperkobling" xfId="3759" builtinId="8" hidden="1"/>
    <cellStyle name="Hyperkobling" xfId="3761" builtinId="8" hidden="1"/>
    <cellStyle name="Hyperkobling" xfId="3763" builtinId="8" hidden="1"/>
    <cellStyle name="Hyperkobling" xfId="3765" builtinId="8" hidden="1"/>
    <cellStyle name="Hyperkobling" xfId="3769" builtinId="8" hidden="1"/>
    <cellStyle name="Hyperkobling" xfId="3771" builtinId="8" hidden="1"/>
    <cellStyle name="Hyperkobling" xfId="3773" builtinId="8" hidden="1"/>
    <cellStyle name="Hyperkobling" xfId="3775" builtinId="8" hidden="1"/>
    <cellStyle name="Hyperkobling" xfId="3777" builtinId="8" hidden="1"/>
    <cellStyle name="Hyperkobling" xfId="3779" builtinId="8" hidden="1"/>
    <cellStyle name="Hyperkobling" xfId="3781" builtinId="8" hidden="1"/>
    <cellStyle name="Hyperkobling" xfId="3785" builtinId="8" hidden="1"/>
    <cellStyle name="Hyperkobling" xfId="3787" builtinId="8" hidden="1"/>
    <cellStyle name="Hyperkobling" xfId="3789" builtinId="8" hidden="1"/>
    <cellStyle name="Hyperkobling" xfId="3791" builtinId="8" hidden="1"/>
    <cellStyle name="Hyperkobling" xfId="3793" builtinId="8" hidden="1"/>
    <cellStyle name="Hyperkobling" xfId="3795" builtinId="8" hidden="1"/>
    <cellStyle name="Hyperkobling" xfId="3797" builtinId="8" hidden="1"/>
    <cellStyle name="Hyperkobling" xfId="3801" builtinId="8" hidden="1"/>
    <cellStyle name="Hyperkobling" xfId="3803" builtinId="8" hidden="1"/>
    <cellStyle name="Hyperkobling" xfId="3805" builtinId="8" hidden="1"/>
    <cellStyle name="Hyperkobling" xfId="3807" builtinId="8" hidden="1"/>
    <cellStyle name="Hyperkobling" xfId="3809" builtinId="8" hidden="1"/>
    <cellStyle name="Hyperkobling" xfId="3811" builtinId="8" hidden="1"/>
    <cellStyle name="Hyperkobling" xfId="3813" builtinId="8" hidden="1"/>
    <cellStyle name="Hyperkobling" xfId="3815" builtinId="8" hidden="1"/>
    <cellStyle name="Hyperkobling" xfId="3799" builtinId="8" hidden="1"/>
    <cellStyle name="Hyperkobling" xfId="3783" builtinId="8" hidden="1"/>
    <cellStyle name="Hyperkobling" xfId="3767" builtinId="8" hidden="1"/>
    <cellStyle name="Hyperkobling" xfId="3751" builtinId="8" hidden="1"/>
    <cellStyle name="Hyperkobling" xfId="3735" builtinId="8" hidden="1"/>
    <cellStyle name="Hyperkobling" xfId="3719" builtinId="8" hidden="1"/>
    <cellStyle name="Hyperkobling" xfId="3703" builtinId="8" hidden="1"/>
    <cellStyle name="Hyperkobling" xfId="3687" builtinId="8" hidden="1"/>
    <cellStyle name="Hyperkobling" xfId="3671" builtinId="8" hidden="1"/>
    <cellStyle name="Hyperkobling" xfId="3655" builtinId="8" hidden="1"/>
    <cellStyle name="Hyperkobling" xfId="3149" builtinId="8" hidden="1"/>
    <cellStyle name="Hyperkobling" xfId="3151" builtinId="8" hidden="1"/>
    <cellStyle name="Hyperkobling" xfId="3153" builtinId="8" hidden="1"/>
    <cellStyle name="Hyperkobling" xfId="3155" builtinId="8" hidden="1"/>
    <cellStyle name="Hyperkobling" xfId="3157" builtinId="8" hidden="1"/>
    <cellStyle name="Hyperkobling" xfId="3159" builtinId="8" hidden="1"/>
    <cellStyle name="Hyperkobling" xfId="3161" builtinId="8" hidden="1"/>
    <cellStyle name="Hyperkobling" xfId="3163" builtinId="8" hidden="1"/>
    <cellStyle name="Hyperkobling" xfId="3165" builtinId="8" hidden="1"/>
    <cellStyle name="Hyperkobling" xfId="3167" builtinId="8" hidden="1"/>
    <cellStyle name="Hyperkobling" xfId="3169" builtinId="8" hidden="1"/>
    <cellStyle name="Hyperkobling" xfId="3171" builtinId="8" hidden="1"/>
    <cellStyle name="Hyperkobling" xfId="3173" builtinId="8" hidden="1"/>
    <cellStyle name="Hyperkobling" xfId="3177" builtinId="8" hidden="1"/>
    <cellStyle name="Hyperkobling" xfId="3179" builtinId="8" hidden="1"/>
    <cellStyle name="Hyperkobling" xfId="3181" builtinId="8" hidden="1"/>
    <cellStyle name="Hyperkobling" xfId="3183" builtinId="8" hidden="1"/>
    <cellStyle name="Hyperkobling" xfId="3185" builtinId="8" hidden="1"/>
    <cellStyle name="Hyperkobling" xfId="3187" builtinId="8" hidden="1"/>
    <cellStyle name="Hyperkobling" xfId="3189" builtinId="8" hidden="1"/>
    <cellStyle name="Hyperkobling" xfId="3191" builtinId="8" hidden="1"/>
    <cellStyle name="Hyperkobling" xfId="3193" builtinId="8" hidden="1"/>
    <cellStyle name="Hyperkobling" xfId="3195" builtinId="8" hidden="1"/>
    <cellStyle name="Hyperkobling" xfId="3197" builtinId="8" hidden="1"/>
    <cellStyle name="Hyperkobling" xfId="3199" builtinId="8" hidden="1"/>
    <cellStyle name="Hyperkobling" xfId="3201" builtinId="8" hidden="1"/>
    <cellStyle name="Hyperkobling" xfId="3203" builtinId="8" hidden="1"/>
    <cellStyle name="Hyperkobling" xfId="3205" builtinId="8" hidden="1"/>
    <cellStyle name="Hyperkobling" xfId="3209" builtinId="8" hidden="1"/>
    <cellStyle name="Hyperkobling" xfId="3211" builtinId="8" hidden="1"/>
    <cellStyle name="Hyperkobling" xfId="3213" builtinId="8" hidden="1"/>
    <cellStyle name="Hyperkobling" xfId="3215" builtinId="8" hidden="1"/>
    <cellStyle name="Hyperkobling" xfId="3217" builtinId="8" hidden="1"/>
    <cellStyle name="Hyperkobling" xfId="3219" builtinId="8" hidden="1"/>
    <cellStyle name="Hyperkobling" xfId="3221" builtinId="8" hidden="1"/>
    <cellStyle name="Hyperkobling" xfId="3223" builtinId="8" hidden="1"/>
    <cellStyle name="Hyperkobling" xfId="3225" builtinId="8" hidden="1"/>
    <cellStyle name="Hyperkobling" xfId="3227" builtinId="8" hidden="1"/>
    <cellStyle name="Hyperkobling" xfId="3229" builtinId="8" hidden="1"/>
    <cellStyle name="Hyperkobling" xfId="3231" builtinId="8" hidden="1"/>
    <cellStyle name="Hyperkobling" xfId="3233" builtinId="8" hidden="1"/>
    <cellStyle name="Hyperkobling" xfId="3235" builtinId="8" hidden="1"/>
    <cellStyle name="Hyperkobling" xfId="3237" builtinId="8" hidden="1"/>
    <cellStyle name="Hyperkobling" xfId="3241" builtinId="8" hidden="1"/>
    <cellStyle name="Hyperkobling" xfId="3243" builtinId="8" hidden="1"/>
    <cellStyle name="Hyperkobling" xfId="3245" builtinId="8" hidden="1"/>
    <cellStyle name="Hyperkobling" xfId="3247" builtinId="8" hidden="1"/>
    <cellStyle name="Hyperkobling" xfId="3249" builtinId="8" hidden="1"/>
    <cellStyle name="Hyperkobling" xfId="3251" builtinId="8" hidden="1"/>
    <cellStyle name="Hyperkobling" xfId="3253" builtinId="8" hidden="1"/>
    <cellStyle name="Hyperkobling" xfId="3255" builtinId="8" hidden="1"/>
    <cellStyle name="Hyperkobling" xfId="3257" builtinId="8" hidden="1"/>
    <cellStyle name="Hyperkobling" xfId="3259" builtinId="8" hidden="1"/>
    <cellStyle name="Hyperkobling" xfId="3261" builtinId="8" hidden="1"/>
    <cellStyle name="Hyperkobling" xfId="3263" builtinId="8" hidden="1"/>
    <cellStyle name="Hyperkobling" xfId="3265" builtinId="8" hidden="1"/>
    <cellStyle name="Hyperkobling" xfId="3267" builtinId="8" hidden="1"/>
    <cellStyle name="Hyperkobling" xfId="3269" builtinId="8" hidden="1"/>
    <cellStyle name="Hyperkobling" xfId="3273" builtinId="8" hidden="1"/>
    <cellStyle name="Hyperkobling" xfId="3275" builtinId="8" hidden="1"/>
    <cellStyle name="Hyperkobling" xfId="3277" builtinId="8" hidden="1"/>
    <cellStyle name="Hyperkobling" xfId="3279" builtinId="8" hidden="1"/>
    <cellStyle name="Hyperkobling" xfId="3281" builtinId="8" hidden="1"/>
    <cellStyle name="Hyperkobling" xfId="3283" builtinId="8" hidden="1"/>
    <cellStyle name="Hyperkobling" xfId="3285" builtinId="8" hidden="1"/>
    <cellStyle name="Hyperkobling" xfId="3287" builtinId="8" hidden="1"/>
    <cellStyle name="Hyperkobling" xfId="3289" builtinId="8" hidden="1"/>
    <cellStyle name="Hyperkobling" xfId="3291" builtinId="8" hidden="1"/>
    <cellStyle name="Hyperkobling" xfId="3293" builtinId="8" hidden="1"/>
    <cellStyle name="Hyperkobling" xfId="3295" builtinId="8" hidden="1"/>
    <cellStyle name="Hyperkobling" xfId="3297" builtinId="8" hidden="1"/>
    <cellStyle name="Hyperkobling" xfId="3299" builtinId="8" hidden="1"/>
    <cellStyle name="Hyperkobling" xfId="3301" builtinId="8" hidden="1"/>
    <cellStyle name="Hyperkobling" xfId="3305" builtinId="8" hidden="1"/>
    <cellStyle name="Hyperkobling" xfId="3307" builtinId="8" hidden="1"/>
    <cellStyle name="Hyperkobling" xfId="3309" builtinId="8" hidden="1"/>
    <cellStyle name="Hyperkobling" xfId="3311" builtinId="8" hidden="1"/>
    <cellStyle name="Hyperkobling" xfId="3313" builtinId="8" hidden="1"/>
    <cellStyle name="Hyperkobling" xfId="3315" builtinId="8" hidden="1"/>
    <cellStyle name="Hyperkobling" xfId="3317" builtinId="8" hidden="1"/>
    <cellStyle name="Hyperkobling" xfId="3319" builtinId="8" hidden="1"/>
    <cellStyle name="Hyperkobling" xfId="3321" builtinId="8" hidden="1"/>
    <cellStyle name="Hyperkobling" xfId="3323" builtinId="8" hidden="1"/>
    <cellStyle name="Hyperkobling" xfId="3325" builtinId="8" hidden="1"/>
    <cellStyle name="Hyperkobling" xfId="3327" builtinId="8" hidden="1"/>
    <cellStyle name="Hyperkobling" xfId="3329" builtinId="8" hidden="1"/>
    <cellStyle name="Hyperkobling" xfId="3331" builtinId="8" hidden="1"/>
    <cellStyle name="Hyperkobling" xfId="3333" builtinId="8" hidden="1"/>
    <cellStyle name="Hyperkobling" xfId="3337" builtinId="8" hidden="1"/>
    <cellStyle name="Hyperkobling" xfId="3339" builtinId="8" hidden="1"/>
    <cellStyle name="Hyperkobling" xfId="3341" builtinId="8" hidden="1"/>
    <cellStyle name="Hyperkobling" xfId="3343" builtinId="8" hidden="1"/>
    <cellStyle name="Hyperkobling" xfId="3345" builtinId="8" hidden="1"/>
    <cellStyle name="Hyperkobling" xfId="3347" builtinId="8" hidden="1"/>
    <cellStyle name="Hyperkobling" xfId="3349" builtinId="8" hidden="1"/>
    <cellStyle name="Hyperkobling" xfId="3351" builtinId="8" hidden="1"/>
    <cellStyle name="Hyperkobling" xfId="3353" builtinId="8" hidden="1"/>
    <cellStyle name="Hyperkobling" xfId="3355" builtinId="8" hidden="1"/>
    <cellStyle name="Hyperkobling" xfId="3357" builtinId="8" hidden="1"/>
    <cellStyle name="Hyperkobling" xfId="3359" builtinId="8" hidden="1"/>
    <cellStyle name="Hyperkobling" xfId="3361" builtinId="8" hidden="1"/>
    <cellStyle name="Hyperkobling" xfId="3363" builtinId="8" hidden="1"/>
    <cellStyle name="Hyperkobling" xfId="3365" builtinId="8" hidden="1"/>
    <cellStyle name="Hyperkobling" xfId="3369" builtinId="8" hidden="1"/>
    <cellStyle name="Hyperkobling" xfId="3371" builtinId="8" hidden="1"/>
    <cellStyle name="Hyperkobling" xfId="3373" builtinId="8" hidden="1"/>
    <cellStyle name="Hyperkobling" xfId="3375" builtinId="8" hidden="1"/>
    <cellStyle name="Hyperkobling" xfId="3377" builtinId="8" hidden="1"/>
    <cellStyle name="Hyperkobling" xfId="3379" builtinId="8" hidden="1"/>
    <cellStyle name="Hyperkobling" xfId="3381" builtinId="8" hidden="1"/>
    <cellStyle name="Hyperkobling" xfId="3383" builtinId="8" hidden="1"/>
    <cellStyle name="Hyperkobling" xfId="3385" builtinId="8" hidden="1"/>
    <cellStyle name="Hyperkobling" xfId="3387" builtinId="8" hidden="1"/>
    <cellStyle name="Hyperkobling" xfId="3389" builtinId="8" hidden="1"/>
    <cellStyle name="Hyperkobling" xfId="3391" builtinId="8" hidden="1"/>
    <cellStyle name="Hyperkobling" xfId="3393" builtinId="8" hidden="1"/>
    <cellStyle name="Hyperkobling" xfId="3395" builtinId="8" hidden="1"/>
    <cellStyle name="Hyperkobling" xfId="3397" builtinId="8" hidden="1"/>
    <cellStyle name="Hyperkobling" xfId="3401" builtinId="8" hidden="1"/>
    <cellStyle name="Hyperkobling" xfId="3403" builtinId="8" hidden="1"/>
    <cellStyle name="Hyperkobling" xfId="3405" builtinId="8" hidden="1"/>
    <cellStyle name="Hyperkobling" xfId="3407" builtinId="8" hidden="1"/>
    <cellStyle name="Hyperkobling" xfId="3409" builtinId="8" hidden="1"/>
    <cellStyle name="Hyperkobling" xfId="3411" builtinId="8" hidden="1"/>
    <cellStyle name="Hyperkobling" xfId="3413" builtinId="8" hidden="1"/>
    <cellStyle name="Hyperkobling" xfId="3415" builtinId="8" hidden="1"/>
    <cellStyle name="Hyperkobling" xfId="3417" builtinId="8" hidden="1"/>
    <cellStyle name="Hyperkobling" xfId="3419" builtinId="8" hidden="1"/>
    <cellStyle name="Hyperkobling" xfId="3421" builtinId="8" hidden="1"/>
    <cellStyle name="Hyperkobling" xfId="3423" builtinId="8" hidden="1"/>
    <cellStyle name="Hyperkobling" xfId="3425" builtinId="8" hidden="1"/>
    <cellStyle name="Hyperkobling" xfId="3427" builtinId="8" hidden="1"/>
    <cellStyle name="Hyperkobling" xfId="3429" builtinId="8" hidden="1"/>
    <cellStyle name="Hyperkobling" xfId="3433" builtinId="8" hidden="1"/>
    <cellStyle name="Hyperkobling" xfId="3435" builtinId="8" hidden="1"/>
    <cellStyle name="Hyperkobling" xfId="3437" builtinId="8" hidden="1"/>
    <cellStyle name="Hyperkobling" xfId="3439" builtinId="8" hidden="1"/>
    <cellStyle name="Hyperkobling" xfId="3441" builtinId="8" hidden="1"/>
    <cellStyle name="Hyperkobling" xfId="3443" builtinId="8" hidden="1"/>
    <cellStyle name="Hyperkobling" xfId="3445" builtinId="8" hidden="1"/>
    <cellStyle name="Hyperkobling" xfId="3447" builtinId="8" hidden="1"/>
    <cellStyle name="Hyperkobling" xfId="3449" builtinId="8" hidden="1"/>
    <cellStyle name="Hyperkobling" xfId="3451" builtinId="8" hidden="1"/>
    <cellStyle name="Hyperkobling" xfId="3453" builtinId="8" hidden="1"/>
    <cellStyle name="Hyperkobling" xfId="3455" builtinId="8" hidden="1"/>
    <cellStyle name="Hyperkobling" xfId="3457" builtinId="8" hidden="1"/>
    <cellStyle name="Hyperkobling" xfId="3459" builtinId="8" hidden="1"/>
    <cellStyle name="Hyperkobling" xfId="3461" builtinId="8" hidden="1"/>
    <cellStyle name="Hyperkobling" xfId="3465" builtinId="8" hidden="1"/>
    <cellStyle name="Hyperkobling" xfId="3467" builtinId="8" hidden="1"/>
    <cellStyle name="Hyperkobling" xfId="3469" builtinId="8" hidden="1"/>
    <cellStyle name="Hyperkobling" xfId="3471" builtinId="8" hidden="1"/>
    <cellStyle name="Hyperkobling" xfId="3473" builtinId="8" hidden="1"/>
    <cellStyle name="Hyperkobling" xfId="3475" builtinId="8" hidden="1"/>
    <cellStyle name="Hyperkobling" xfId="3477" builtinId="8" hidden="1"/>
    <cellStyle name="Hyperkobling" xfId="3479" builtinId="8" hidden="1"/>
    <cellStyle name="Hyperkobling" xfId="3481" builtinId="8" hidden="1"/>
    <cellStyle name="Hyperkobling" xfId="3483" builtinId="8" hidden="1"/>
    <cellStyle name="Hyperkobling" xfId="3485" builtinId="8" hidden="1"/>
    <cellStyle name="Hyperkobling" xfId="3487" builtinId="8" hidden="1"/>
    <cellStyle name="Hyperkobling" xfId="3489" builtinId="8" hidden="1"/>
    <cellStyle name="Hyperkobling" xfId="3491" builtinId="8" hidden="1"/>
    <cellStyle name="Hyperkobling" xfId="3493" builtinId="8" hidden="1"/>
    <cellStyle name="Hyperkobling" xfId="3497" builtinId="8" hidden="1"/>
    <cellStyle name="Hyperkobling" xfId="3499" builtinId="8" hidden="1"/>
    <cellStyle name="Hyperkobling" xfId="3501" builtinId="8" hidden="1"/>
    <cellStyle name="Hyperkobling" xfId="3503" builtinId="8" hidden="1"/>
    <cellStyle name="Hyperkobling" xfId="3505" builtinId="8" hidden="1"/>
    <cellStyle name="Hyperkobling" xfId="3507" builtinId="8" hidden="1"/>
    <cellStyle name="Hyperkobling" xfId="3509" builtinId="8" hidden="1"/>
    <cellStyle name="Hyperkobling" xfId="3511" builtinId="8" hidden="1"/>
    <cellStyle name="Hyperkobling" xfId="3513" builtinId="8" hidden="1"/>
    <cellStyle name="Hyperkobling" xfId="3515" builtinId="8" hidden="1"/>
    <cellStyle name="Hyperkobling" xfId="3517" builtinId="8" hidden="1"/>
    <cellStyle name="Hyperkobling" xfId="3519" builtinId="8" hidden="1"/>
    <cellStyle name="Hyperkobling" xfId="3521" builtinId="8" hidden="1"/>
    <cellStyle name="Hyperkobling" xfId="3523" builtinId="8" hidden="1"/>
    <cellStyle name="Hyperkobling" xfId="3525" builtinId="8" hidden="1"/>
    <cellStyle name="Hyperkobling" xfId="3529" builtinId="8" hidden="1"/>
    <cellStyle name="Hyperkobling" xfId="3531" builtinId="8" hidden="1"/>
    <cellStyle name="Hyperkobling" xfId="3533" builtinId="8" hidden="1"/>
    <cellStyle name="Hyperkobling" xfId="3535" builtinId="8" hidden="1"/>
    <cellStyle name="Hyperkobling" xfId="3537" builtinId="8" hidden="1"/>
    <cellStyle name="Hyperkobling" xfId="3539" builtinId="8" hidden="1"/>
    <cellStyle name="Hyperkobling" xfId="3541" builtinId="8" hidden="1"/>
    <cellStyle name="Hyperkobling" xfId="3543" builtinId="8" hidden="1"/>
    <cellStyle name="Hyperkobling" xfId="3545" builtinId="8" hidden="1"/>
    <cellStyle name="Hyperkobling" xfId="3547" builtinId="8" hidden="1"/>
    <cellStyle name="Hyperkobling" xfId="3549" builtinId="8" hidden="1"/>
    <cellStyle name="Hyperkobling" xfId="3551" builtinId="8" hidden="1"/>
    <cellStyle name="Hyperkobling" xfId="3553" builtinId="8" hidden="1"/>
    <cellStyle name="Hyperkobling" xfId="3555" builtinId="8" hidden="1"/>
    <cellStyle name="Hyperkobling" xfId="3557" builtinId="8" hidden="1"/>
    <cellStyle name="Hyperkobling" xfId="3561" builtinId="8" hidden="1"/>
    <cellStyle name="Hyperkobling" xfId="3563" builtinId="8" hidden="1"/>
    <cellStyle name="Hyperkobling" xfId="3565" builtinId="8" hidden="1"/>
    <cellStyle name="Hyperkobling" xfId="3567" builtinId="8" hidden="1"/>
    <cellStyle name="Hyperkobling" xfId="3569" builtinId="8" hidden="1"/>
    <cellStyle name="Hyperkobling" xfId="3571" builtinId="8" hidden="1"/>
    <cellStyle name="Hyperkobling" xfId="3573" builtinId="8" hidden="1"/>
    <cellStyle name="Hyperkobling" xfId="3575" builtinId="8" hidden="1"/>
    <cellStyle name="Hyperkobling" xfId="3577" builtinId="8" hidden="1"/>
    <cellStyle name="Hyperkobling" xfId="3579" builtinId="8" hidden="1"/>
    <cellStyle name="Hyperkobling" xfId="3581" builtinId="8" hidden="1"/>
    <cellStyle name="Hyperkobling" xfId="3583" builtinId="8" hidden="1"/>
    <cellStyle name="Hyperkobling" xfId="3585" builtinId="8" hidden="1"/>
    <cellStyle name="Hyperkobling" xfId="3587" builtinId="8" hidden="1"/>
    <cellStyle name="Hyperkobling" xfId="3589" builtinId="8" hidden="1"/>
    <cellStyle name="Hyperkobling" xfId="3593" builtinId="8" hidden="1"/>
    <cellStyle name="Hyperkobling" xfId="3595" builtinId="8" hidden="1"/>
    <cellStyle name="Hyperkobling" xfId="3597" builtinId="8" hidden="1"/>
    <cellStyle name="Hyperkobling" xfId="3599" builtinId="8" hidden="1"/>
    <cellStyle name="Hyperkobling" xfId="3601" builtinId="8" hidden="1"/>
    <cellStyle name="Hyperkobling" xfId="3603" builtinId="8" hidden="1"/>
    <cellStyle name="Hyperkobling" xfId="3605" builtinId="8" hidden="1"/>
    <cellStyle name="Hyperkobling" xfId="3607" builtinId="8" hidden="1"/>
    <cellStyle name="Hyperkobling" xfId="3609" builtinId="8" hidden="1"/>
    <cellStyle name="Hyperkobling" xfId="3611" builtinId="8" hidden="1"/>
    <cellStyle name="Hyperkobling" xfId="3613" builtinId="8" hidden="1"/>
    <cellStyle name="Hyperkobling" xfId="3615" builtinId="8" hidden="1"/>
    <cellStyle name="Hyperkobling" xfId="3617" builtinId="8" hidden="1"/>
    <cellStyle name="Hyperkobling" xfId="3619" builtinId="8" hidden="1"/>
    <cellStyle name="Hyperkobling" xfId="3621" builtinId="8" hidden="1"/>
    <cellStyle name="Hyperkobling" xfId="3625" builtinId="8" hidden="1"/>
    <cellStyle name="Hyperkobling" xfId="3627" builtinId="8" hidden="1"/>
    <cellStyle name="Hyperkobling" xfId="3629" builtinId="8" hidden="1"/>
    <cellStyle name="Hyperkobling" xfId="3631" builtinId="8" hidden="1"/>
    <cellStyle name="Hyperkobling" xfId="3633" builtinId="8" hidden="1"/>
    <cellStyle name="Hyperkobling" xfId="3635" builtinId="8" hidden="1"/>
    <cellStyle name="Hyperkobling" xfId="3637" builtinId="8" hidden="1"/>
    <cellStyle name="Hyperkobling" xfId="3639" builtinId="8" hidden="1"/>
    <cellStyle name="Hyperkobling" xfId="3641" builtinId="8" hidden="1"/>
    <cellStyle name="Hyperkobling" xfId="3643" builtinId="8" hidden="1"/>
    <cellStyle name="Hyperkobling" xfId="3645" builtinId="8" hidden="1"/>
    <cellStyle name="Hyperkobling" xfId="3647" builtinId="8" hidden="1"/>
    <cellStyle name="Hyperkobling" xfId="3623" builtinId="8" hidden="1"/>
    <cellStyle name="Hyperkobling" xfId="3591" builtinId="8" hidden="1"/>
    <cellStyle name="Hyperkobling" xfId="3559" builtinId="8" hidden="1"/>
    <cellStyle name="Hyperkobling" xfId="3527" builtinId="8" hidden="1"/>
    <cellStyle name="Hyperkobling" xfId="3495" builtinId="8" hidden="1"/>
    <cellStyle name="Hyperkobling" xfId="3463" builtinId="8" hidden="1"/>
    <cellStyle name="Hyperkobling" xfId="3431" builtinId="8" hidden="1"/>
    <cellStyle name="Hyperkobling" xfId="3399" builtinId="8" hidden="1"/>
    <cellStyle name="Hyperkobling" xfId="3367" builtinId="8" hidden="1"/>
    <cellStyle name="Hyperkobling" xfId="3335" builtinId="8" hidden="1"/>
    <cellStyle name="Hyperkobling" xfId="3303" builtinId="8" hidden="1"/>
    <cellStyle name="Hyperkobling" xfId="3271" builtinId="8" hidden="1"/>
    <cellStyle name="Hyperkobling" xfId="3239" builtinId="8" hidden="1"/>
    <cellStyle name="Hyperkobling" xfId="3207" builtinId="8" hidden="1"/>
    <cellStyle name="Hyperkobling" xfId="3175" builtinId="8" hidden="1"/>
    <cellStyle name="Hyperkobling" xfId="2923" builtinId="8" hidden="1"/>
    <cellStyle name="Hyperkobling" xfId="2925" builtinId="8" hidden="1"/>
    <cellStyle name="Hyperkobling" xfId="2927" builtinId="8" hidden="1"/>
    <cellStyle name="Hyperkobling" xfId="2929" builtinId="8" hidden="1"/>
    <cellStyle name="Hyperkobling" xfId="2931" builtinId="8" hidden="1"/>
    <cellStyle name="Hyperkobling" xfId="2933" builtinId="8" hidden="1"/>
    <cellStyle name="Hyperkobling" xfId="2935" builtinId="8" hidden="1"/>
    <cellStyle name="Hyperkobling" xfId="2937" builtinId="8" hidden="1"/>
    <cellStyle name="Hyperkobling" xfId="2939" builtinId="8" hidden="1"/>
    <cellStyle name="Hyperkobling" xfId="2941" builtinId="8" hidden="1"/>
    <cellStyle name="Hyperkobling" xfId="2943" builtinId="8" hidden="1"/>
    <cellStyle name="Hyperkobling" xfId="2945" builtinId="8" hidden="1"/>
    <cellStyle name="Hyperkobling" xfId="2947" builtinId="8" hidden="1"/>
    <cellStyle name="Hyperkobling" xfId="2949" builtinId="8" hidden="1"/>
    <cellStyle name="Hyperkobling" xfId="2951" builtinId="8" hidden="1"/>
    <cellStyle name="Hyperkobling" xfId="2953" builtinId="8" hidden="1"/>
    <cellStyle name="Hyperkobling" xfId="2955" builtinId="8" hidden="1"/>
    <cellStyle name="Hyperkobling" xfId="2957" builtinId="8" hidden="1"/>
    <cellStyle name="Hyperkobling" xfId="2959" builtinId="8" hidden="1"/>
    <cellStyle name="Hyperkobling" xfId="2961" builtinId="8" hidden="1"/>
    <cellStyle name="Hyperkobling" xfId="2963" builtinId="8" hidden="1"/>
    <cellStyle name="Hyperkobling" xfId="2965" builtinId="8" hidden="1"/>
    <cellStyle name="Hyperkobling" xfId="2967" builtinId="8" hidden="1"/>
    <cellStyle name="Hyperkobling" xfId="2969" builtinId="8" hidden="1"/>
    <cellStyle name="Hyperkobling" xfId="2971" builtinId="8" hidden="1"/>
    <cellStyle name="Hyperkobling" xfId="2973" builtinId="8" hidden="1"/>
    <cellStyle name="Hyperkobling" xfId="2975" builtinId="8" hidden="1"/>
    <cellStyle name="Hyperkobling" xfId="2977" builtinId="8" hidden="1"/>
    <cellStyle name="Hyperkobling" xfId="2979" builtinId="8" hidden="1"/>
    <cellStyle name="Hyperkobling" xfId="2981" builtinId="8" hidden="1"/>
    <cellStyle name="Hyperkobling" xfId="2985" builtinId="8" hidden="1"/>
    <cellStyle name="Hyperkobling" xfId="2987" builtinId="8" hidden="1"/>
    <cellStyle name="Hyperkobling" xfId="2989" builtinId="8" hidden="1"/>
    <cellStyle name="Hyperkobling" xfId="2991" builtinId="8" hidden="1"/>
    <cellStyle name="Hyperkobling" xfId="2993" builtinId="8" hidden="1"/>
    <cellStyle name="Hyperkobling" xfId="2995" builtinId="8" hidden="1"/>
    <cellStyle name="Hyperkobling" xfId="2997" builtinId="8" hidden="1"/>
    <cellStyle name="Hyperkobling" xfId="2999" builtinId="8" hidden="1"/>
    <cellStyle name="Hyperkobling" xfId="3001" builtinId="8" hidden="1"/>
    <cellStyle name="Hyperkobling" xfId="3003" builtinId="8" hidden="1"/>
    <cellStyle name="Hyperkobling" xfId="3005" builtinId="8" hidden="1"/>
    <cellStyle name="Hyperkobling" xfId="3007" builtinId="8" hidden="1"/>
    <cellStyle name="Hyperkobling" xfId="3009" builtinId="8" hidden="1"/>
    <cellStyle name="Hyperkobling" xfId="3011" builtinId="8" hidden="1"/>
    <cellStyle name="Hyperkobling" xfId="3013" builtinId="8" hidden="1"/>
    <cellStyle name="Hyperkobling" xfId="3015" builtinId="8" hidden="1"/>
    <cellStyle name="Hyperkobling" xfId="3017" builtinId="8" hidden="1"/>
    <cellStyle name="Hyperkobling" xfId="3019" builtinId="8" hidden="1"/>
    <cellStyle name="Hyperkobling" xfId="3021" builtinId="8" hidden="1"/>
    <cellStyle name="Hyperkobling" xfId="3023" builtinId="8" hidden="1"/>
    <cellStyle name="Hyperkobling" xfId="3025" builtinId="8" hidden="1"/>
    <cellStyle name="Hyperkobling" xfId="3027" builtinId="8" hidden="1"/>
    <cellStyle name="Hyperkobling" xfId="3029" builtinId="8" hidden="1"/>
    <cellStyle name="Hyperkobling" xfId="3031" builtinId="8" hidden="1"/>
    <cellStyle name="Hyperkobling" xfId="3033" builtinId="8" hidden="1"/>
    <cellStyle name="Hyperkobling" xfId="3035" builtinId="8" hidden="1"/>
    <cellStyle name="Hyperkobling" xfId="3037" builtinId="8" hidden="1"/>
    <cellStyle name="Hyperkobling" xfId="3039" builtinId="8" hidden="1"/>
    <cellStyle name="Hyperkobling" xfId="3041" builtinId="8" hidden="1"/>
    <cellStyle name="Hyperkobling" xfId="3043" builtinId="8" hidden="1"/>
    <cellStyle name="Hyperkobling" xfId="3045" builtinId="8" hidden="1"/>
    <cellStyle name="Hyperkobling" xfId="3049" builtinId="8" hidden="1"/>
    <cellStyle name="Hyperkobling" xfId="3051" builtinId="8" hidden="1"/>
    <cellStyle name="Hyperkobling" xfId="3053" builtinId="8" hidden="1"/>
    <cellStyle name="Hyperkobling" xfId="3055" builtinId="8" hidden="1"/>
    <cellStyle name="Hyperkobling" xfId="3057" builtinId="8" hidden="1"/>
    <cellStyle name="Hyperkobling" xfId="3059" builtinId="8" hidden="1"/>
    <cellStyle name="Hyperkobling" xfId="3061" builtinId="8" hidden="1"/>
    <cellStyle name="Hyperkobling" xfId="3063" builtinId="8" hidden="1"/>
    <cellStyle name="Hyperkobling" xfId="3065" builtinId="8" hidden="1"/>
    <cellStyle name="Hyperkobling" xfId="3067" builtinId="8" hidden="1"/>
    <cellStyle name="Hyperkobling" xfId="3069" builtinId="8" hidden="1"/>
    <cellStyle name="Hyperkobling" xfId="3071" builtinId="8" hidden="1"/>
    <cellStyle name="Hyperkobling" xfId="3073" builtinId="8" hidden="1"/>
    <cellStyle name="Hyperkobling" xfId="3075" builtinId="8" hidden="1"/>
    <cellStyle name="Hyperkobling" xfId="3077" builtinId="8" hidden="1"/>
    <cellStyle name="Hyperkobling" xfId="3079" builtinId="8" hidden="1"/>
    <cellStyle name="Hyperkobling" xfId="3081" builtinId="8" hidden="1"/>
    <cellStyle name="Hyperkobling" xfId="3083" builtinId="8" hidden="1"/>
    <cellStyle name="Hyperkobling" xfId="3085" builtinId="8" hidden="1"/>
    <cellStyle name="Hyperkobling" xfId="3087" builtinId="8" hidden="1"/>
    <cellStyle name="Hyperkobling" xfId="3089" builtinId="8" hidden="1"/>
    <cellStyle name="Hyperkobling" xfId="3091" builtinId="8" hidden="1"/>
    <cellStyle name="Hyperkobling" xfId="3093" builtinId="8" hidden="1"/>
    <cellStyle name="Hyperkobling" xfId="3095" builtinId="8" hidden="1"/>
    <cellStyle name="Hyperkobling" xfId="3097" builtinId="8" hidden="1"/>
    <cellStyle name="Hyperkobling" xfId="3099" builtinId="8" hidden="1"/>
    <cellStyle name="Hyperkobling" xfId="3101" builtinId="8" hidden="1"/>
    <cellStyle name="Hyperkobling" xfId="3103" builtinId="8" hidden="1"/>
    <cellStyle name="Hyperkobling" xfId="3105" builtinId="8" hidden="1"/>
    <cellStyle name="Hyperkobling" xfId="3107" builtinId="8" hidden="1"/>
    <cellStyle name="Hyperkobling" xfId="3109" builtinId="8" hidden="1"/>
    <cellStyle name="Hyperkobling" xfId="3113" builtinId="8" hidden="1"/>
    <cellStyle name="Hyperkobling" xfId="3115" builtinId="8" hidden="1"/>
    <cellStyle name="Hyperkobling" xfId="3117" builtinId="8" hidden="1"/>
    <cellStyle name="Hyperkobling" xfId="3119" builtinId="8" hidden="1"/>
    <cellStyle name="Hyperkobling" xfId="3121" builtinId="8" hidden="1"/>
    <cellStyle name="Hyperkobling" xfId="3123" builtinId="8" hidden="1"/>
    <cellStyle name="Hyperkobling" xfId="3125" builtinId="8" hidden="1"/>
    <cellStyle name="Hyperkobling" xfId="3127" builtinId="8" hidden="1"/>
    <cellStyle name="Hyperkobling" xfId="3129" builtinId="8" hidden="1"/>
    <cellStyle name="Hyperkobling" xfId="3131" builtinId="8" hidden="1"/>
    <cellStyle name="Hyperkobling" xfId="3133" builtinId="8" hidden="1"/>
    <cellStyle name="Hyperkobling" xfId="3135" builtinId="8" hidden="1"/>
    <cellStyle name="Hyperkobling" xfId="3137" builtinId="8" hidden="1"/>
    <cellStyle name="Hyperkobling" xfId="3139" builtinId="8" hidden="1"/>
    <cellStyle name="Hyperkobling" xfId="3141" builtinId="8" hidden="1"/>
    <cellStyle name="Hyperkobling" xfId="3143" builtinId="8" hidden="1"/>
    <cellStyle name="Hyperkobling" xfId="3145" builtinId="8" hidden="1"/>
    <cellStyle name="Hyperkobling" xfId="3147" builtinId="8" hidden="1"/>
    <cellStyle name="Hyperkobling" xfId="3111" builtinId="8" hidden="1"/>
    <cellStyle name="Hyperkobling" xfId="3047" builtinId="8" hidden="1"/>
    <cellStyle name="Hyperkobling" xfId="2983" builtinId="8" hidden="1"/>
    <cellStyle name="Hyperkobling" xfId="2815" builtinId="8" hidden="1"/>
    <cellStyle name="Hyperkobling" xfId="2817" builtinId="8" hidden="1"/>
    <cellStyle name="Hyperkobling" xfId="2819" builtinId="8" hidden="1"/>
    <cellStyle name="Hyperkobling" xfId="2821" builtinId="8" hidden="1"/>
    <cellStyle name="Hyperkobling" xfId="2823" builtinId="8" hidden="1"/>
    <cellStyle name="Hyperkobling" xfId="2825" builtinId="8" hidden="1"/>
    <cellStyle name="Hyperkobling" xfId="2827" builtinId="8" hidden="1"/>
    <cellStyle name="Hyperkobling" xfId="2829" builtinId="8" hidden="1"/>
    <cellStyle name="Hyperkobling" xfId="2831" builtinId="8" hidden="1"/>
    <cellStyle name="Hyperkobling" xfId="2833" builtinId="8" hidden="1"/>
    <cellStyle name="Hyperkobling" xfId="2835" builtinId="8" hidden="1"/>
    <cellStyle name="Hyperkobling" xfId="2837" builtinId="8" hidden="1"/>
    <cellStyle name="Hyperkobling" xfId="2839" builtinId="8" hidden="1"/>
    <cellStyle name="Hyperkobling" xfId="2841" builtinId="8" hidden="1"/>
    <cellStyle name="Hyperkobling" xfId="2843" builtinId="8" hidden="1"/>
    <cellStyle name="Hyperkobling" xfId="2845" builtinId="8" hidden="1"/>
    <cellStyle name="Hyperkobling" xfId="2847" builtinId="8" hidden="1"/>
    <cellStyle name="Hyperkobling" xfId="2849" builtinId="8" hidden="1"/>
    <cellStyle name="Hyperkobling" xfId="2851" builtinId="8" hidden="1"/>
    <cellStyle name="Hyperkobling" xfId="2853" builtinId="8" hidden="1"/>
    <cellStyle name="Hyperkobling" xfId="2855" builtinId="8" hidden="1"/>
    <cellStyle name="Hyperkobling" xfId="2857" builtinId="8" hidden="1"/>
    <cellStyle name="Hyperkobling" xfId="2859" builtinId="8" hidden="1"/>
    <cellStyle name="Hyperkobling" xfId="2861" builtinId="8" hidden="1"/>
    <cellStyle name="Hyperkobling" xfId="2863" builtinId="8" hidden="1"/>
    <cellStyle name="Hyperkobling" xfId="2865" builtinId="8" hidden="1"/>
    <cellStyle name="Hyperkobling" xfId="2867" builtinId="8" hidden="1"/>
    <cellStyle name="Hyperkobling" xfId="2869" builtinId="8" hidden="1"/>
    <cellStyle name="Hyperkobling" xfId="2871" builtinId="8" hidden="1"/>
    <cellStyle name="Hyperkobling" xfId="2873" builtinId="8" hidden="1"/>
    <cellStyle name="Hyperkobling" xfId="2875" builtinId="8" hidden="1"/>
    <cellStyle name="Hyperkobling" xfId="2877" builtinId="8" hidden="1"/>
    <cellStyle name="Hyperkobling" xfId="2879" builtinId="8" hidden="1"/>
    <cellStyle name="Hyperkobling" xfId="2881" builtinId="8" hidden="1"/>
    <cellStyle name="Hyperkobling" xfId="2883" builtinId="8" hidden="1"/>
    <cellStyle name="Hyperkobling" xfId="2885" builtinId="8" hidden="1"/>
    <cellStyle name="Hyperkobling" xfId="2887" builtinId="8" hidden="1"/>
    <cellStyle name="Hyperkobling" xfId="2889" builtinId="8" hidden="1"/>
    <cellStyle name="Hyperkobling" xfId="2891" builtinId="8" hidden="1"/>
    <cellStyle name="Hyperkobling" xfId="2893" builtinId="8" hidden="1"/>
    <cellStyle name="Hyperkobling" xfId="2895" builtinId="8" hidden="1"/>
    <cellStyle name="Hyperkobling" xfId="2897" builtinId="8" hidden="1"/>
    <cellStyle name="Hyperkobling" xfId="2899" builtinId="8" hidden="1"/>
    <cellStyle name="Hyperkobling" xfId="2901" builtinId="8" hidden="1"/>
    <cellStyle name="Hyperkobling" xfId="2903" builtinId="8" hidden="1"/>
    <cellStyle name="Hyperkobling" xfId="2905" builtinId="8" hidden="1"/>
    <cellStyle name="Hyperkobling" xfId="2907" builtinId="8" hidden="1"/>
    <cellStyle name="Hyperkobling" xfId="2909" builtinId="8" hidden="1"/>
    <cellStyle name="Hyperkobling" xfId="2911" builtinId="8" hidden="1"/>
    <cellStyle name="Hyperkobling" xfId="2913" builtinId="8" hidden="1"/>
    <cellStyle name="Hyperkobling" xfId="2915" builtinId="8" hidden="1"/>
    <cellStyle name="Hyperkobling" xfId="2917" builtinId="8" hidden="1"/>
    <cellStyle name="Hyperkobling" xfId="2921" builtinId="8" hidden="1"/>
    <cellStyle name="Hyperkobling" xfId="2919" builtinId="8" hidden="1"/>
    <cellStyle name="Hyperkobling" xfId="2761" builtinId="8" hidden="1"/>
    <cellStyle name="Hyperkobling" xfId="2763" builtinId="8" hidden="1"/>
    <cellStyle name="Hyperkobling" xfId="2765" builtinId="8" hidden="1"/>
    <cellStyle name="Hyperkobling" xfId="2767" builtinId="8" hidden="1"/>
    <cellStyle name="Hyperkobling" xfId="2769" builtinId="8" hidden="1"/>
    <cellStyle name="Hyperkobling" xfId="2771" builtinId="8" hidden="1"/>
    <cellStyle name="Hyperkobling" xfId="2773" builtinId="8" hidden="1"/>
    <cellStyle name="Hyperkobling" xfId="2775" builtinId="8" hidden="1"/>
    <cellStyle name="Hyperkobling" xfId="2777" builtinId="8" hidden="1"/>
    <cellStyle name="Hyperkobling" xfId="2779" builtinId="8" hidden="1"/>
    <cellStyle name="Hyperkobling" xfId="2781" builtinId="8" hidden="1"/>
    <cellStyle name="Hyperkobling" xfId="2783" builtinId="8" hidden="1"/>
    <cellStyle name="Hyperkobling" xfId="2785" builtinId="8" hidden="1"/>
    <cellStyle name="Hyperkobling" xfId="2787" builtinId="8" hidden="1"/>
    <cellStyle name="Hyperkobling" xfId="2789" builtinId="8" hidden="1"/>
    <cellStyle name="Hyperkobling" xfId="2793" builtinId="8" hidden="1"/>
    <cellStyle name="Hyperkobling" xfId="2795" builtinId="8" hidden="1"/>
    <cellStyle name="Hyperkobling" xfId="2797" builtinId="8" hidden="1"/>
    <cellStyle name="Hyperkobling" xfId="2799" builtinId="8" hidden="1"/>
    <cellStyle name="Hyperkobling" xfId="2801" builtinId="8" hidden="1"/>
    <cellStyle name="Hyperkobling" xfId="2803" builtinId="8" hidden="1"/>
    <cellStyle name="Hyperkobling" xfId="2805" builtinId="8" hidden="1"/>
    <cellStyle name="Hyperkobling" xfId="2807" builtinId="8" hidden="1"/>
    <cellStyle name="Hyperkobling" xfId="2809" builtinId="8" hidden="1"/>
    <cellStyle name="Hyperkobling" xfId="2811" builtinId="8" hidden="1"/>
    <cellStyle name="Hyperkobling" xfId="2813" builtinId="8" hidden="1"/>
    <cellStyle name="Hyperkobling" xfId="2791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2747" builtinId="8" hidden="1"/>
    <cellStyle name="Hyperkobling" xfId="2749" builtinId="8" hidden="1"/>
    <cellStyle name="Hyperkobling" xfId="2751" builtinId="8" hidden="1"/>
    <cellStyle name="Hyperkobling" xfId="2753" builtinId="8" hidden="1"/>
    <cellStyle name="Hyperkobling" xfId="2755" builtinId="8" hidden="1"/>
    <cellStyle name="Hyperkobling" xfId="2757" builtinId="8" hidden="1"/>
    <cellStyle name="Hyperkobling" xfId="2759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3" builtinId="8" hidden="1"/>
    <cellStyle name="Hyperkobling" xfId="5" builtinId="8" hidden="1"/>
    <cellStyle name="Hyperkobling" xfId="1" builtinId="8" hidden="1"/>
    <cellStyle name="Hyperkobling" xfId="3817" builtinId="8"/>
    <cellStyle name="Normal" xfId="0" builtinId="0"/>
  </cellStyles>
  <dxfs count="0"/>
  <tableStyles count="0" defaultTableStyle="TableStyleMedium9" defaultPivotStyle="PivotStyleMedium4"/>
  <colors>
    <mruColors>
      <color rgb="FFCCFFFF"/>
      <color rgb="FFFFFAA4"/>
      <color rgb="FFFFDCF7"/>
      <color rgb="FFFCFFB8"/>
      <color rgb="FFFFFFCC"/>
      <color rgb="FF8DFFCA"/>
      <color rgb="FF99CCFF"/>
      <color rgb="FFFEA9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rss\Documents\STF%202025\NM%20NK%20miks%20og%20menn\Trenings-og%20konkurranseplan%20kvalifikasjon%20NM%20nasj%20kl%20junior%20miks-menn%202025_trening_fredag_V2.xlsx" TargetMode="External"/><Relationship Id="rId1" Type="http://schemas.openxmlformats.org/officeDocument/2006/relationships/externalLinkPath" Target="/Users/larss/Documents/STF%202025/NM%20NK%20miks%20og%20menn/Trenings-og%20konkurranseplan%20kvalifikasjon%20NM%20nasj%20kl%20junior%20miks-menn%202025_trening_fredag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idsplan"/>
      <sheetName val="Lag"/>
      <sheetName val="Fredag - trening"/>
      <sheetName val="Lørdag - kvalik"/>
      <sheetName val="Søndag - finaler"/>
      <sheetName val="Finale Miks"/>
      <sheetName val="Finale Menn"/>
    </sheetNames>
    <sheetDataSet>
      <sheetData sheetId="0"/>
      <sheetData sheetId="1"/>
      <sheetData sheetId="2"/>
      <sheetData sheetId="3">
        <row r="8">
          <cell r="K8">
            <v>0.42777777777777776</v>
          </cell>
          <cell r="P8">
            <v>0.4375</v>
          </cell>
        </row>
        <row r="39">
          <cell r="K39">
            <v>0.48333333333333334</v>
          </cell>
          <cell r="P39">
            <v>0.49305555555555558</v>
          </cell>
        </row>
        <row r="70">
          <cell r="E70">
            <v>0.55277777777777781</v>
          </cell>
          <cell r="N70">
            <v>0.5625</v>
          </cell>
        </row>
        <row r="101">
          <cell r="E101">
            <v>0.6118055555555556</v>
          </cell>
          <cell r="N101">
            <v>0.62152777777777779</v>
          </cell>
        </row>
      </sheetData>
      <sheetData sheetId="4">
        <row r="7">
          <cell r="F7">
            <v>0.42777777777777776</v>
          </cell>
          <cell r="O7">
            <v>0.4375</v>
          </cell>
        </row>
        <row r="47">
          <cell r="F47">
            <v>0.5180555555555556</v>
          </cell>
          <cell r="O47">
            <v>0.52777777777777779</v>
          </cell>
        </row>
        <row r="73">
          <cell r="K73">
            <v>0.59375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request/p57byDixxxij2dzSiTZZ" TargetMode="External"/><Relationship Id="rId2" Type="http://schemas.openxmlformats.org/officeDocument/2006/relationships/hyperlink" Target="mailto:lars@stavernturn.no" TargetMode="External"/><Relationship Id="rId1" Type="http://schemas.openxmlformats.org/officeDocument/2006/relationships/hyperlink" Target="mailto:siri@stavernturn.no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ropbox.com/request/xhVXXStUqgfWOO3Qd2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FF"/>
  </sheetPr>
  <dimension ref="B1:M66"/>
  <sheetViews>
    <sheetView showGridLines="0" tabSelected="1" zoomScaleNormal="100" workbookViewId="0">
      <selection activeCell="G12" sqref="G12"/>
    </sheetView>
  </sheetViews>
  <sheetFormatPr baseColWidth="10" defaultColWidth="10.625" defaultRowHeight="13.35" customHeight="1" x14ac:dyDescent="0.25"/>
  <cols>
    <col min="1" max="1" width="8.125" style="2" customWidth="1"/>
    <col min="2" max="2" width="23.125" style="2" customWidth="1"/>
    <col min="3" max="3" width="5.875" style="4" customWidth="1"/>
    <col min="4" max="4" width="2.125" style="4" customWidth="1"/>
    <col min="5" max="5" width="5.875" style="4" customWidth="1"/>
    <col min="6" max="6" width="6.875" style="2" customWidth="1"/>
    <col min="7" max="10" width="5.625" style="2" customWidth="1"/>
    <col min="11" max="11" width="8" style="2" customWidth="1"/>
    <col min="12" max="16384" width="10.625" style="2"/>
  </cols>
  <sheetData>
    <row r="1" spans="2:11" ht="13.35" customHeight="1" x14ac:dyDescent="0.25">
      <c r="B1" s="438" t="s">
        <v>33</v>
      </c>
      <c r="C1" s="438"/>
      <c r="D1" s="438"/>
      <c r="E1" s="438"/>
      <c r="F1" s="438"/>
      <c r="G1" s="438"/>
      <c r="H1" s="438"/>
      <c r="I1" s="438"/>
      <c r="J1" s="438"/>
      <c r="K1" s="438"/>
    </row>
    <row r="2" spans="2:11" ht="13.35" customHeight="1" x14ac:dyDescent="0.25">
      <c r="B2" s="438"/>
      <c r="C2" s="438"/>
      <c r="D2" s="438"/>
      <c r="E2" s="438"/>
      <c r="F2" s="438"/>
      <c r="G2" s="438"/>
      <c r="H2" s="438"/>
      <c r="I2" s="438"/>
      <c r="J2" s="438"/>
      <c r="K2" s="438"/>
    </row>
    <row r="3" spans="2:11" ht="13.35" customHeight="1" x14ac:dyDescent="0.4">
      <c r="B3" s="438" t="s">
        <v>49</v>
      </c>
      <c r="C3" s="438"/>
      <c r="D3" s="438"/>
      <c r="E3" s="438"/>
      <c r="F3" s="438"/>
      <c r="G3" s="438"/>
      <c r="H3" s="438"/>
      <c r="I3" s="1"/>
      <c r="J3" s="440"/>
      <c r="K3" s="1"/>
    </row>
    <row r="4" spans="2:11" ht="13.35" customHeight="1" x14ac:dyDescent="0.4">
      <c r="B4" s="438"/>
      <c r="C4" s="438"/>
      <c r="D4" s="438"/>
      <c r="E4" s="438"/>
      <c r="F4" s="438"/>
      <c r="G4" s="438"/>
      <c r="H4" s="438"/>
      <c r="I4" s="1"/>
      <c r="J4" s="440"/>
      <c r="K4" s="1"/>
    </row>
    <row r="5" spans="2:11" ht="13.35" customHeight="1" x14ac:dyDescent="0.25">
      <c r="B5" s="437" t="s">
        <v>104</v>
      </c>
      <c r="C5" s="437"/>
      <c r="D5" s="437"/>
      <c r="E5" s="437"/>
      <c r="F5" s="437"/>
      <c r="G5" s="437"/>
      <c r="H5" s="437"/>
      <c r="I5" s="437"/>
      <c r="J5" s="437"/>
      <c r="K5" s="437"/>
    </row>
    <row r="6" spans="2:11" ht="13.35" customHeight="1" x14ac:dyDescent="0.25">
      <c r="B6" s="437"/>
      <c r="C6" s="437"/>
      <c r="D6" s="437"/>
      <c r="E6" s="437"/>
      <c r="F6" s="437"/>
      <c r="G6" s="437"/>
      <c r="H6" s="437"/>
      <c r="I6" s="437"/>
      <c r="J6" s="437"/>
      <c r="K6" s="437"/>
    </row>
    <row r="7" spans="2:11" ht="13.35" customHeight="1" x14ac:dyDescent="0.25">
      <c r="B7" s="436" t="s">
        <v>61</v>
      </c>
      <c r="C7" s="436"/>
      <c r="D7" s="436"/>
      <c r="E7" s="436"/>
      <c r="F7" s="436"/>
      <c r="G7" s="436"/>
      <c r="H7" s="436"/>
      <c r="I7" s="436"/>
      <c r="J7" s="436"/>
      <c r="K7" s="436"/>
    </row>
    <row r="8" spans="2:11" ht="13.35" customHeight="1" x14ac:dyDescent="0.25">
      <c r="B8" s="436"/>
      <c r="C8" s="436"/>
      <c r="D8" s="436"/>
      <c r="E8" s="436"/>
      <c r="F8" s="436"/>
      <c r="G8" s="436"/>
      <c r="H8" s="436"/>
      <c r="I8" s="436"/>
      <c r="J8" s="436"/>
      <c r="K8" s="436"/>
    </row>
    <row r="10" spans="2:11" ht="13.35" customHeight="1" x14ac:dyDescent="0.25">
      <c r="B10" s="3" t="s">
        <v>0</v>
      </c>
    </row>
    <row r="11" spans="2:11" ht="13.35" customHeight="1" x14ac:dyDescent="0.25">
      <c r="B11" s="2" t="s">
        <v>101</v>
      </c>
      <c r="C11" s="441">
        <v>45694</v>
      </c>
      <c r="D11" s="441"/>
      <c r="E11" s="441"/>
      <c r="F11" s="424" t="s">
        <v>102</v>
      </c>
      <c r="G11" s="431" t="s">
        <v>111</v>
      </c>
      <c r="H11" s="425"/>
      <c r="I11" s="425"/>
      <c r="J11" s="425"/>
      <c r="K11" s="425"/>
    </row>
    <row r="12" spans="2:11" ht="13.35" customHeight="1" x14ac:dyDescent="0.25">
      <c r="C12" s="441"/>
      <c r="D12" s="441"/>
      <c r="E12" s="441"/>
      <c r="F12" s="424" t="s">
        <v>102</v>
      </c>
      <c r="G12" s="431" t="s">
        <v>112</v>
      </c>
      <c r="H12" s="425"/>
      <c r="I12" s="425"/>
      <c r="J12" s="425"/>
      <c r="K12" s="425"/>
    </row>
    <row r="13" spans="2:11" ht="13.35" customHeight="1" x14ac:dyDescent="0.25">
      <c r="C13" s="5"/>
    </row>
    <row r="14" spans="2:11" ht="13.35" customHeight="1" x14ac:dyDescent="0.25">
      <c r="B14" s="434" t="s">
        <v>62</v>
      </c>
      <c r="C14" s="6"/>
      <c r="D14" s="6"/>
      <c r="E14" s="6"/>
      <c r="F14" s="7"/>
      <c r="G14" s="7"/>
      <c r="H14" s="7"/>
      <c r="I14" s="7"/>
      <c r="J14" s="7"/>
      <c r="K14" s="7"/>
    </row>
    <row r="15" spans="2:11" ht="13.35" customHeight="1" x14ac:dyDescent="0.25">
      <c r="B15" s="435"/>
    </row>
    <row r="16" spans="2:11" ht="13.35" customHeight="1" x14ac:dyDescent="0.25">
      <c r="B16" s="3" t="s">
        <v>1</v>
      </c>
    </row>
    <row r="17" spans="2:11" ht="13.35" customHeight="1" x14ac:dyDescent="0.25">
      <c r="B17" s="2" t="s">
        <v>50</v>
      </c>
      <c r="C17" s="8">
        <v>0.75</v>
      </c>
      <c r="D17" s="9" t="s">
        <v>2</v>
      </c>
      <c r="E17" s="8">
        <v>0.89583333333333337</v>
      </c>
      <c r="F17" s="425"/>
      <c r="G17" s="2" t="s">
        <v>105</v>
      </c>
    </row>
    <row r="18" spans="2:11" ht="13.35" customHeight="1" x14ac:dyDescent="0.25">
      <c r="C18" s="8"/>
      <c r="D18" s="9"/>
      <c r="E18" s="8"/>
    </row>
    <row r="19" spans="2:11" ht="13.35" customHeight="1" x14ac:dyDescent="0.25">
      <c r="B19" s="3" t="s">
        <v>3</v>
      </c>
      <c r="C19" s="8"/>
      <c r="D19" s="9"/>
      <c r="E19" s="8"/>
    </row>
    <row r="20" spans="2:11" ht="13.35" customHeight="1" x14ac:dyDescent="0.25">
      <c r="B20" s="10" t="s">
        <v>4</v>
      </c>
      <c r="C20" s="8">
        <v>0.76041666666666663</v>
      </c>
      <c r="D20" s="9" t="s">
        <v>2</v>
      </c>
      <c r="E20" s="8">
        <v>0.875</v>
      </c>
      <c r="F20" s="11"/>
      <c r="G20" s="2" t="s">
        <v>113</v>
      </c>
    </row>
    <row r="21" spans="2:11" ht="13.35" customHeight="1" x14ac:dyDescent="0.25">
      <c r="B21" s="11"/>
      <c r="C21" s="8"/>
      <c r="D21" s="9"/>
      <c r="E21" s="8"/>
      <c r="F21" s="11"/>
      <c r="G21" s="11"/>
    </row>
    <row r="22" spans="2:11" ht="13.35" customHeight="1" x14ac:dyDescent="0.25">
      <c r="C22" s="9"/>
      <c r="D22" s="9"/>
      <c r="E22" s="9"/>
      <c r="F22" s="11"/>
      <c r="G22" s="11"/>
    </row>
    <row r="23" spans="2:11" ht="13.35" customHeight="1" x14ac:dyDescent="0.25">
      <c r="B23" s="434" t="s">
        <v>103</v>
      </c>
      <c r="C23" s="434"/>
      <c r="D23" s="434"/>
      <c r="E23" s="434"/>
      <c r="F23" s="434"/>
      <c r="G23" s="434"/>
      <c r="H23" s="434"/>
      <c r="I23" s="434"/>
      <c r="J23" s="7"/>
      <c r="K23" s="7"/>
    </row>
    <row r="24" spans="2:11" ht="13.35" customHeight="1" x14ac:dyDescent="0.25">
      <c r="B24" s="435"/>
      <c r="C24" s="435"/>
      <c r="D24" s="435"/>
      <c r="E24" s="435"/>
      <c r="F24" s="435"/>
      <c r="G24" s="435"/>
      <c r="H24" s="435"/>
      <c r="I24" s="435"/>
    </row>
    <row r="25" spans="2:11" ht="13.35" customHeight="1" x14ac:dyDescent="0.25">
      <c r="B25" s="2" t="s">
        <v>6</v>
      </c>
      <c r="C25" s="442">
        <f>C28-TIME(1,10,0)</f>
        <v>0.375</v>
      </c>
      <c r="D25" s="442"/>
      <c r="E25" s="442"/>
      <c r="F25" s="11"/>
      <c r="G25" s="2" t="s">
        <v>105</v>
      </c>
    </row>
    <row r="26" spans="2:11" ht="13.35" customHeight="1" x14ac:dyDescent="0.25">
      <c r="B26" s="2" t="s">
        <v>5</v>
      </c>
      <c r="C26" s="443">
        <f>C28-TIME(0,40,0)</f>
        <v>0.39583333333333331</v>
      </c>
      <c r="D26" s="443"/>
      <c r="E26" s="443"/>
      <c r="F26" s="11"/>
      <c r="G26" s="2" t="s">
        <v>114</v>
      </c>
      <c r="J26" s="12"/>
    </row>
    <row r="27" spans="2:11" ht="13.35" customHeight="1" x14ac:dyDescent="0.25">
      <c r="B27" s="2" t="s">
        <v>7</v>
      </c>
      <c r="C27" s="442">
        <f>C28-TIME(0,30,0)</f>
        <v>0.40277777777777779</v>
      </c>
      <c r="D27" s="442"/>
      <c r="E27" s="442"/>
      <c r="F27" s="11"/>
      <c r="G27" s="2" t="s">
        <v>114</v>
      </c>
      <c r="J27" s="12"/>
    </row>
    <row r="28" spans="2:11" ht="13.35" customHeight="1" x14ac:dyDescent="0.25">
      <c r="B28" s="2" t="s">
        <v>34</v>
      </c>
      <c r="C28" s="442">
        <f>I35-TIME(0,20,0)</f>
        <v>0.4236111111111111</v>
      </c>
      <c r="D28" s="442"/>
      <c r="E28" s="442"/>
      <c r="F28" s="11"/>
      <c r="G28" s="2" t="s">
        <v>105</v>
      </c>
    </row>
    <row r="29" spans="2:11" ht="13.35" customHeight="1" x14ac:dyDescent="0.25">
      <c r="C29" s="9"/>
      <c r="D29" s="9"/>
      <c r="E29" s="9"/>
      <c r="F29" s="11"/>
      <c r="G29" s="11"/>
    </row>
    <row r="30" spans="2:11" ht="13.35" customHeight="1" x14ac:dyDescent="0.25">
      <c r="B30" s="3" t="s">
        <v>3</v>
      </c>
      <c r="C30" s="9"/>
      <c r="D30" s="9"/>
      <c r="E30" s="9"/>
      <c r="F30" s="11"/>
      <c r="G30" s="11"/>
    </row>
    <row r="31" spans="2:11" s="11" customFormat="1" ht="13.35" customHeight="1" x14ac:dyDescent="0.25">
      <c r="B31" s="10" t="s">
        <v>8</v>
      </c>
      <c r="C31" s="8">
        <v>0.45833333333333331</v>
      </c>
      <c r="D31" s="9" t="s">
        <v>2</v>
      </c>
      <c r="E31" s="8">
        <v>0.625</v>
      </c>
      <c r="G31" s="2" t="s">
        <v>113</v>
      </c>
      <c r="H31" s="2"/>
      <c r="I31" s="2"/>
      <c r="J31" s="10"/>
    </row>
    <row r="32" spans="2:11" s="11" customFormat="1" ht="13.35" customHeight="1" x14ac:dyDescent="0.25">
      <c r="B32" s="10" t="s">
        <v>60</v>
      </c>
      <c r="C32" s="8">
        <v>0.75</v>
      </c>
      <c r="D32" s="9" t="s">
        <v>2</v>
      </c>
      <c r="E32" s="8">
        <v>0.83333333333333337</v>
      </c>
      <c r="G32" s="2" t="s">
        <v>115</v>
      </c>
      <c r="H32" s="2"/>
      <c r="I32" s="2"/>
      <c r="J32" s="10"/>
    </row>
    <row r="34" spans="2:13" ht="13.35" customHeight="1" x14ac:dyDescent="0.25">
      <c r="B34" s="3" t="s">
        <v>9</v>
      </c>
      <c r="C34" s="444" t="s">
        <v>10</v>
      </c>
      <c r="D34" s="444"/>
      <c r="E34" s="444"/>
      <c r="F34" s="3"/>
      <c r="G34" s="13" t="s">
        <v>1</v>
      </c>
      <c r="H34" s="3"/>
      <c r="I34" s="439" t="s">
        <v>11</v>
      </c>
      <c r="J34" s="439"/>
      <c r="K34" s="439"/>
      <c r="M34" s="426"/>
    </row>
    <row r="35" spans="2:13" ht="13.35" customHeight="1" x14ac:dyDescent="0.25">
      <c r="B35" s="14" t="s">
        <v>51</v>
      </c>
      <c r="C35" s="442">
        <f>F35-TIME(0,30,0)</f>
        <v>0.40694444444444444</v>
      </c>
      <c r="D35" s="442"/>
      <c r="E35" s="442"/>
      <c r="F35" s="442">
        <f>'[1]Lørdag - kvalik'!K8</f>
        <v>0.42777777777777776</v>
      </c>
      <c r="G35" s="442"/>
      <c r="H35" s="442"/>
      <c r="I35" s="442">
        <f>'[1]Lørdag - kvalik'!P8</f>
        <v>0.4375</v>
      </c>
      <c r="J35" s="442"/>
      <c r="K35" s="442"/>
    </row>
    <row r="36" spans="2:13" ht="13.35" customHeight="1" x14ac:dyDescent="0.25">
      <c r="B36" s="14" t="s">
        <v>52</v>
      </c>
      <c r="C36" s="442">
        <f t="shared" ref="C36:C38" si="0">F36-TIME(0,30,0)</f>
        <v>0.46250000000000002</v>
      </c>
      <c r="D36" s="442"/>
      <c r="E36" s="442"/>
      <c r="F36" s="442">
        <f>'[1]Lørdag - kvalik'!K39</f>
        <v>0.48333333333333334</v>
      </c>
      <c r="G36" s="442"/>
      <c r="H36" s="442"/>
      <c r="I36" s="442">
        <f>'[1]Lørdag - kvalik'!P39</f>
        <v>0.49305555555555558</v>
      </c>
      <c r="J36" s="442"/>
      <c r="K36" s="442"/>
    </row>
    <row r="37" spans="2:13" ht="13.35" customHeight="1" x14ac:dyDescent="0.25">
      <c r="B37" s="14" t="s">
        <v>53</v>
      </c>
      <c r="C37" s="442">
        <f t="shared" si="0"/>
        <v>0.53194444444444444</v>
      </c>
      <c r="D37" s="442"/>
      <c r="E37" s="442"/>
      <c r="F37" s="442">
        <f>'[1]Lørdag - kvalik'!E70</f>
        <v>0.55277777777777781</v>
      </c>
      <c r="G37" s="442"/>
      <c r="H37" s="442"/>
      <c r="I37" s="442">
        <f>'[1]Lørdag - kvalik'!N70</f>
        <v>0.5625</v>
      </c>
      <c r="J37" s="442"/>
      <c r="K37" s="442"/>
    </row>
    <row r="38" spans="2:13" ht="13.35" customHeight="1" x14ac:dyDescent="0.25">
      <c r="B38" s="15" t="s">
        <v>54</v>
      </c>
      <c r="C38" s="442">
        <f t="shared" si="0"/>
        <v>0.59097222222222223</v>
      </c>
      <c r="D38" s="442"/>
      <c r="E38" s="442"/>
      <c r="F38" s="442">
        <f>'[1]Lørdag - kvalik'!E101</f>
        <v>0.6118055555555556</v>
      </c>
      <c r="G38" s="442"/>
      <c r="H38" s="442"/>
      <c r="I38" s="442">
        <f>'[1]Lørdag - kvalik'!N101</f>
        <v>0.62152777777777779</v>
      </c>
      <c r="J38" s="442"/>
      <c r="K38" s="442"/>
    </row>
    <row r="39" spans="2:13" ht="13.35" customHeight="1" x14ac:dyDescent="0.25">
      <c r="B39" s="11"/>
      <c r="C39" s="442"/>
      <c r="D39" s="442"/>
      <c r="E39" s="442"/>
      <c r="F39" s="8"/>
      <c r="G39" s="8"/>
      <c r="H39" s="8"/>
      <c r="I39" s="442"/>
      <c r="J39" s="442"/>
      <c r="K39" s="442"/>
    </row>
    <row r="40" spans="2:13" ht="13.35" customHeight="1" x14ac:dyDescent="0.25">
      <c r="B40" s="11"/>
      <c r="C40" s="442"/>
      <c r="D40" s="442"/>
      <c r="E40" s="442"/>
      <c r="F40" s="442"/>
      <c r="G40" s="442"/>
      <c r="H40" s="442"/>
      <c r="I40" s="442"/>
      <c r="J40" s="442"/>
      <c r="K40" s="442"/>
    </row>
    <row r="42" spans="2:13" ht="13.35" customHeight="1" x14ac:dyDescent="0.25">
      <c r="B42" s="434" t="s">
        <v>63</v>
      </c>
      <c r="C42" s="434"/>
      <c r="D42" s="434"/>
      <c r="E42" s="434"/>
      <c r="F42" s="434"/>
      <c r="G42" s="434"/>
      <c r="H42" s="7"/>
      <c r="I42" s="7"/>
      <c r="J42" s="7"/>
      <c r="K42" s="7"/>
    </row>
    <row r="43" spans="2:13" ht="13.35" customHeight="1" x14ac:dyDescent="0.25">
      <c r="B43" s="435"/>
      <c r="C43" s="435"/>
      <c r="D43" s="435"/>
      <c r="E43" s="435"/>
      <c r="F43" s="435"/>
      <c r="G43" s="435"/>
    </row>
    <row r="44" spans="2:13" ht="13.35" customHeight="1" x14ac:dyDescent="0.25">
      <c r="B44" s="2" t="s">
        <v>6</v>
      </c>
      <c r="C44" s="442">
        <v>0.375</v>
      </c>
      <c r="D44" s="442"/>
      <c r="E44" s="442"/>
      <c r="G44" s="2" t="s">
        <v>105</v>
      </c>
    </row>
    <row r="45" spans="2:13" ht="13.35" customHeight="1" x14ac:dyDescent="0.25">
      <c r="B45" s="2" t="s">
        <v>5</v>
      </c>
      <c r="C45" s="442">
        <v>0.3888888888888889</v>
      </c>
      <c r="D45" s="442"/>
      <c r="E45" s="442"/>
      <c r="G45" s="2" t="s">
        <v>114</v>
      </c>
    </row>
    <row r="46" spans="2:13" ht="13.35" customHeight="1" x14ac:dyDescent="0.25">
      <c r="B46" s="2" t="s">
        <v>7</v>
      </c>
      <c r="C46" s="442">
        <v>0.38541666666666669</v>
      </c>
      <c r="D46" s="442"/>
      <c r="E46" s="442"/>
      <c r="G46" s="2" t="s">
        <v>114</v>
      </c>
    </row>
    <row r="47" spans="2:13" ht="13.35" customHeight="1" x14ac:dyDescent="0.25">
      <c r="B47" s="2" t="s">
        <v>35</v>
      </c>
      <c r="C47" s="442">
        <v>0.40625</v>
      </c>
      <c r="D47" s="442"/>
      <c r="E47" s="442"/>
      <c r="G47" s="2" t="s">
        <v>105</v>
      </c>
    </row>
    <row r="49" spans="2:11" ht="13.35" customHeight="1" x14ac:dyDescent="0.25">
      <c r="B49" s="3" t="s">
        <v>3</v>
      </c>
    </row>
    <row r="50" spans="2:11" ht="13.35" customHeight="1" x14ac:dyDescent="0.25">
      <c r="B50" s="10" t="s">
        <v>8</v>
      </c>
      <c r="C50" s="8">
        <v>0.4375</v>
      </c>
      <c r="D50" s="8" t="s">
        <v>2</v>
      </c>
      <c r="E50" s="8">
        <v>0.58333333333333337</v>
      </c>
      <c r="F50" s="10"/>
      <c r="G50" s="2" t="s">
        <v>113</v>
      </c>
    </row>
    <row r="51" spans="2:11" ht="13.35" customHeight="1" x14ac:dyDescent="0.25">
      <c r="B51" s="11"/>
      <c r="C51" s="8"/>
      <c r="D51" s="9"/>
      <c r="E51" s="8"/>
      <c r="F51" s="11"/>
      <c r="G51" s="11"/>
    </row>
    <row r="52" spans="2:11" ht="13.35" customHeight="1" x14ac:dyDescent="0.25">
      <c r="B52" s="3" t="s">
        <v>9</v>
      </c>
      <c r="C52" s="444" t="s">
        <v>10</v>
      </c>
      <c r="D52" s="444"/>
      <c r="E52" s="444"/>
      <c r="F52" s="3"/>
      <c r="G52" s="13" t="s">
        <v>1</v>
      </c>
      <c r="H52" s="3"/>
      <c r="I52" s="439" t="s">
        <v>11</v>
      </c>
      <c r="J52" s="439"/>
      <c r="K52" s="439"/>
    </row>
    <row r="53" spans="2:11" ht="13.35" customHeight="1" x14ac:dyDescent="0.25">
      <c r="B53" s="14" t="s">
        <v>55</v>
      </c>
      <c r="C53" s="442">
        <f>F53-TIME(0,30,0)</f>
        <v>0.40694444444444444</v>
      </c>
      <c r="D53" s="442"/>
      <c r="E53" s="442"/>
      <c r="F53" s="442">
        <f>'[1]Søndag - finaler'!F7</f>
        <v>0.42777777777777776</v>
      </c>
      <c r="G53" s="442"/>
      <c r="H53" s="442"/>
      <c r="I53" s="442">
        <f>'[1]Søndag - finaler'!O7</f>
        <v>0.4375</v>
      </c>
      <c r="J53" s="442"/>
      <c r="K53" s="442"/>
    </row>
    <row r="54" spans="2:11" ht="13.35" customHeight="1" x14ac:dyDescent="0.25">
      <c r="B54" s="15" t="s">
        <v>56</v>
      </c>
      <c r="C54" s="442">
        <f>F54-TIME(0,30,0)</f>
        <v>0.49722222222222229</v>
      </c>
      <c r="D54" s="442"/>
      <c r="E54" s="442"/>
      <c r="F54" s="443">
        <f>'[1]Søndag - finaler'!F47</f>
        <v>0.5180555555555556</v>
      </c>
      <c r="G54" s="443"/>
      <c r="H54" s="443"/>
      <c r="I54" s="443">
        <f>'[1]Søndag - finaler'!O47</f>
        <v>0.52777777777777779</v>
      </c>
      <c r="J54" s="443"/>
      <c r="K54" s="443"/>
    </row>
    <row r="55" spans="2:11" ht="13.35" customHeight="1" x14ac:dyDescent="0.25">
      <c r="F55" s="442"/>
      <c r="G55" s="442"/>
      <c r="H55" s="442"/>
      <c r="I55" s="442"/>
      <c r="J55" s="442"/>
      <c r="K55" s="442"/>
    </row>
    <row r="56" spans="2:11" ht="13.35" customHeight="1" x14ac:dyDescent="0.25">
      <c r="B56" s="3" t="s">
        <v>106</v>
      </c>
      <c r="F56" s="8"/>
      <c r="G56" s="8"/>
      <c r="H56" s="8"/>
      <c r="I56" s="442"/>
      <c r="J56" s="442"/>
      <c r="K56" s="442"/>
    </row>
    <row r="57" spans="2:11" ht="13.35" customHeight="1" x14ac:dyDescent="0.25">
      <c r="B57" s="16" t="s">
        <v>108</v>
      </c>
      <c r="C57" s="442">
        <f>'[1]Søndag - finaler'!K73</f>
        <v>0.59375</v>
      </c>
      <c r="D57" s="442"/>
      <c r="E57" s="442"/>
      <c r="G57" s="2" t="s">
        <v>105</v>
      </c>
    </row>
    <row r="60" spans="2:11" ht="13.35" customHeight="1" x14ac:dyDescent="0.25">
      <c r="B60" s="7"/>
      <c r="C60" s="6"/>
      <c r="D60" s="6"/>
      <c r="E60" s="6"/>
      <c r="F60" s="7"/>
      <c r="G60" s="7"/>
      <c r="H60" s="7"/>
      <c r="I60" s="7"/>
      <c r="J60" s="7"/>
      <c r="K60" s="7"/>
    </row>
    <row r="61" spans="2:11" ht="13.35" customHeight="1" x14ac:dyDescent="0.25">
      <c r="B61" s="3" t="s">
        <v>12</v>
      </c>
    </row>
    <row r="62" spans="2:11" ht="13.35" customHeight="1" x14ac:dyDescent="0.25">
      <c r="B62" s="11" t="s">
        <v>116</v>
      </c>
      <c r="C62" s="432" t="s">
        <v>117</v>
      </c>
      <c r="D62" s="11"/>
      <c r="E62" s="11"/>
      <c r="G62" s="2" t="s">
        <v>118</v>
      </c>
    </row>
    <row r="63" spans="2:11" ht="13.35" customHeight="1" x14ac:dyDescent="0.25">
      <c r="B63" s="11" t="s">
        <v>119</v>
      </c>
      <c r="C63" s="433" t="s">
        <v>120</v>
      </c>
      <c r="D63" s="17"/>
      <c r="E63" s="9"/>
      <c r="G63" s="2" t="s">
        <v>121</v>
      </c>
    </row>
    <row r="65" spans="3:4" ht="13.35" customHeight="1" x14ac:dyDescent="0.25">
      <c r="C65" s="5"/>
    </row>
    <row r="66" spans="3:4" ht="13.35" customHeight="1" x14ac:dyDescent="0.25">
      <c r="C66" s="9"/>
      <c r="D66" s="18"/>
    </row>
  </sheetData>
  <mergeCells count="49">
    <mergeCell ref="I56:K56"/>
    <mergeCell ref="C40:E40"/>
    <mergeCell ref="F40:H40"/>
    <mergeCell ref="I40:K40"/>
    <mergeCell ref="I54:K54"/>
    <mergeCell ref="I53:K53"/>
    <mergeCell ref="I52:K52"/>
    <mergeCell ref="I55:K55"/>
    <mergeCell ref="C57:E57"/>
    <mergeCell ref="C47:E47"/>
    <mergeCell ref="C46:E46"/>
    <mergeCell ref="C45:E45"/>
    <mergeCell ref="C44:E44"/>
    <mergeCell ref="F55:H55"/>
    <mergeCell ref="C53:E53"/>
    <mergeCell ref="F53:H53"/>
    <mergeCell ref="B42:G43"/>
    <mergeCell ref="F54:H54"/>
    <mergeCell ref="C52:E52"/>
    <mergeCell ref="C54:E54"/>
    <mergeCell ref="F37:H37"/>
    <mergeCell ref="I39:K39"/>
    <mergeCell ref="C34:E34"/>
    <mergeCell ref="I35:K35"/>
    <mergeCell ref="F35:H35"/>
    <mergeCell ref="C35:E35"/>
    <mergeCell ref="F36:H36"/>
    <mergeCell ref="C36:E36"/>
    <mergeCell ref="C38:E38"/>
    <mergeCell ref="I37:K37"/>
    <mergeCell ref="I38:K38"/>
    <mergeCell ref="F38:H38"/>
    <mergeCell ref="C37:E37"/>
    <mergeCell ref="C39:E39"/>
    <mergeCell ref="I36:K36"/>
    <mergeCell ref="B14:B15"/>
    <mergeCell ref="B7:K8"/>
    <mergeCell ref="B5:K6"/>
    <mergeCell ref="B1:K2"/>
    <mergeCell ref="I34:K34"/>
    <mergeCell ref="B23:I24"/>
    <mergeCell ref="J3:J4"/>
    <mergeCell ref="B3:H4"/>
    <mergeCell ref="C11:E11"/>
    <mergeCell ref="C12:E12"/>
    <mergeCell ref="C25:E25"/>
    <mergeCell ref="C26:E26"/>
    <mergeCell ref="C27:E27"/>
    <mergeCell ref="C28:E28"/>
  </mergeCells>
  <phoneticPr fontId="1" type="noConversion"/>
  <hyperlinks>
    <hyperlink ref="C62" r:id="rId1" xr:uid="{982E79A3-BCD5-4770-875D-82E10B5193A5}"/>
    <hyperlink ref="C63" r:id="rId2" xr:uid="{DCBF5122-2D7D-41DF-B935-327BCD71FD89}"/>
    <hyperlink ref="G11" r:id="rId3" xr:uid="{71C3135D-6734-464D-BB22-DB49B28B169C}"/>
    <hyperlink ref="G12" r:id="rId4" xr:uid="{CE2D4147-A253-4842-88BF-84E1CCE1A2C8}"/>
  </hyperlinks>
  <pageMargins left="0" right="0.75" top="0.36" bottom="0" header="0.5" footer="0.5"/>
  <pageSetup paperSize="9" scale="95" orientation="portrait" horizontalDpi="4294967292" verticalDpi="4294967292" r:id="rId5"/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CCFF"/>
    <pageSetUpPr fitToPage="1"/>
  </sheetPr>
  <dimension ref="A1:R99"/>
  <sheetViews>
    <sheetView showGridLines="0" zoomScaleNormal="100" zoomScalePageLayoutView="75" workbookViewId="0">
      <selection activeCell="K32" sqref="K32"/>
    </sheetView>
  </sheetViews>
  <sheetFormatPr baseColWidth="10" defaultColWidth="11" defaultRowHeight="15.75" x14ac:dyDescent="0.25"/>
  <cols>
    <col min="1" max="1" width="17.625" style="16" customWidth="1"/>
    <col min="2" max="5" width="10.125" style="30" customWidth="1"/>
    <col min="6" max="12" width="7.125" style="16" customWidth="1"/>
    <col min="13" max="16384" width="11" style="16"/>
  </cols>
  <sheetData>
    <row r="1" spans="1:7" x14ac:dyDescent="0.25">
      <c r="A1" s="445"/>
      <c r="B1" s="445"/>
      <c r="C1" s="445"/>
      <c r="D1" s="445"/>
      <c r="E1" s="445"/>
    </row>
    <row r="2" spans="1:7" x14ac:dyDescent="0.25">
      <c r="A2" s="449" t="s">
        <v>13</v>
      </c>
      <c r="B2" s="446" t="s">
        <v>40</v>
      </c>
      <c r="C2" s="447"/>
      <c r="D2" s="448"/>
      <c r="E2" s="449" t="s">
        <v>14</v>
      </c>
    </row>
    <row r="3" spans="1:7" x14ac:dyDescent="0.25">
      <c r="A3" s="450"/>
      <c r="B3" s="19" t="s">
        <v>15</v>
      </c>
      <c r="C3" s="20" t="s">
        <v>16</v>
      </c>
      <c r="D3" s="21" t="s">
        <v>17</v>
      </c>
      <c r="E3" s="460"/>
    </row>
    <row r="4" spans="1:7" x14ac:dyDescent="0.25">
      <c r="A4" s="22" t="s">
        <v>64</v>
      </c>
      <c r="B4" s="23">
        <v>0</v>
      </c>
      <c r="C4" s="23">
        <v>2</v>
      </c>
      <c r="D4" s="23">
        <v>2</v>
      </c>
      <c r="E4" s="24">
        <f t="shared" ref="E4:E21" si="0">SUM(B4:D4)</f>
        <v>4</v>
      </c>
      <c r="F4" s="25"/>
    </row>
    <row r="5" spans="1:7" x14ac:dyDescent="0.25">
      <c r="A5" s="26" t="s">
        <v>65</v>
      </c>
      <c r="B5" s="23">
        <v>1</v>
      </c>
      <c r="C5" s="23">
        <v>1</v>
      </c>
      <c r="D5" s="23">
        <v>1</v>
      </c>
      <c r="E5" s="27">
        <f t="shared" si="0"/>
        <v>3</v>
      </c>
      <c r="F5" s="25"/>
    </row>
    <row r="6" spans="1:7" x14ac:dyDescent="0.25">
      <c r="A6" s="22" t="s">
        <v>57</v>
      </c>
      <c r="B6" s="23">
        <v>0</v>
      </c>
      <c r="C6" s="23">
        <v>1</v>
      </c>
      <c r="D6" s="23">
        <v>2</v>
      </c>
      <c r="E6" s="27">
        <f t="shared" si="0"/>
        <v>3</v>
      </c>
      <c r="F6" s="25"/>
    </row>
    <row r="7" spans="1:7" x14ac:dyDescent="0.25">
      <c r="A7" s="22" t="s">
        <v>46</v>
      </c>
      <c r="B7" s="23">
        <v>0</v>
      </c>
      <c r="C7" s="23">
        <v>1</v>
      </c>
      <c r="D7" s="23">
        <v>1</v>
      </c>
      <c r="E7" s="27">
        <f t="shared" si="0"/>
        <v>2</v>
      </c>
      <c r="F7" s="25"/>
    </row>
    <row r="8" spans="1:7" x14ac:dyDescent="0.25">
      <c r="A8" s="22" t="s">
        <v>66</v>
      </c>
      <c r="B8" s="23">
        <v>1</v>
      </c>
      <c r="C8" s="23">
        <v>1</v>
      </c>
      <c r="D8" s="23">
        <v>1</v>
      </c>
      <c r="E8" s="27">
        <f t="shared" si="0"/>
        <v>3</v>
      </c>
      <c r="F8" s="25"/>
    </row>
    <row r="9" spans="1:7" x14ac:dyDescent="0.25">
      <c r="A9" s="22" t="s">
        <v>48</v>
      </c>
      <c r="B9" s="23">
        <v>0</v>
      </c>
      <c r="C9" s="23">
        <v>1</v>
      </c>
      <c r="D9" s="23">
        <v>1</v>
      </c>
      <c r="E9" s="27">
        <f t="shared" si="0"/>
        <v>2</v>
      </c>
      <c r="F9" s="25"/>
    </row>
    <row r="10" spans="1:7" x14ac:dyDescent="0.25">
      <c r="A10" s="22" t="s">
        <v>67</v>
      </c>
      <c r="B10" s="23">
        <v>1</v>
      </c>
      <c r="C10" s="23">
        <v>1</v>
      </c>
      <c r="D10" s="23">
        <v>1</v>
      </c>
      <c r="E10" s="27">
        <f t="shared" si="0"/>
        <v>3</v>
      </c>
      <c r="F10" s="25"/>
    </row>
    <row r="11" spans="1:7" x14ac:dyDescent="0.25">
      <c r="A11" s="22" t="s">
        <v>68</v>
      </c>
      <c r="B11" s="23">
        <v>0</v>
      </c>
      <c r="C11" s="23">
        <v>1</v>
      </c>
      <c r="D11" s="23">
        <v>1</v>
      </c>
      <c r="E11" s="27">
        <f t="shared" si="0"/>
        <v>2</v>
      </c>
      <c r="F11" s="25"/>
    </row>
    <row r="12" spans="1:7" x14ac:dyDescent="0.25">
      <c r="A12" s="22" t="s">
        <v>69</v>
      </c>
      <c r="B12" s="23">
        <v>1</v>
      </c>
      <c r="C12" s="23">
        <v>2</v>
      </c>
      <c r="D12" s="23">
        <v>2</v>
      </c>
      <c r="E12" s="27">
        <f t="shared" si="0"/>
        <v>5</v>
      </c>
      <c r="F12" s="25"/>
    </row>
    <row r="13" spans="1:7" x14ac:dyDescent="0.25">
      <c r="A13" s="22" t="s">
        <v>32</v>
      </c>
      <c r="B13" s="23">
        <v>0</v>
      </c>
      <c r="C13" s="23">
        <v>1</v>
      </c>
      <c r="D13" s="23">
        <v>1</v>
      </c>
      <c r="E13" s="27">
        <f t="shared" si="0"/>
        <v>2</v>
      </c>
      <c r="F13" s="25"/>
      <c r="G13" s="28"/>
    </row>
    <row r="14" spans="1:7" x14ac:dyDescent="0.25">
      <c r="A14" s="22" t="s">
        <v>70</v>
      </c>
      <c r="B14" s="23">
        <v>0</v>
      </c>
      <c r="C14" s="23">
        <v>0</v>
      </c>
      <c r="D14" s="23">
        <v>1</v>
      </c>
      <c r="E14" s="27">
        <f t="shared" si="0"/>
        <v>1</v>
      </c>
      <c r="F14" s="25"/>
      <c r="G14" s="28"/>
    </row>
    <row r="15" spans="1:7" x14ac:dyDescent="0.25">
      <c r="A15" s="22" t="s">
        <v>71</v>
      </c>
      <c r="B15" s="23">
        <v>2</v>
      </c>
      <c r="C15" s="23">
        <v>2</v>
      </c>
      <c r="D15" s="23">
        <v>2</v>
      </c>
      <c r="E15" s="27">
        <f t="shared" si="0"/>
        <v>6</v>
      </c>
      <c r="F15" s="25"/>
      <c r="G15" s="28"/>
    </row>
    <row r="16" spans="1:7" x14ac:dyDescent="0.25">
      <c r="A16" s="22" t="s">
        <v>72</v>
      </c>
      <c r="B16" s="23">
        <v>2</v>
      </c>
      <c r="C16" s="23">
        <v>3</v>
      </c>
      <c r="D16" s="23">
        <v>3</v>
      </c>
      <c r="E16" s="27">
        <f t="shared" si="0"/>
        <v>8</v>
      </c>
      <c r="F16" s="25"/>
      <c r="G16" s="28"/>
    </row>
    <row r="17" spans="1:18" x14ac:dyDescent="0.25">
      <c r="A17" s="22" t="s">
        <v>73</v>
      </c>
      <c r="B17" s="23">
        <v>1</v>
      </c>
      <c r="C17" s="23">
        <v>2</v>
      </c>
      <c r="D17" s="23">
        <v>2</v>
      </c>
      <c r="E17" s="27">
        <f t="shared" si="0"/>
        <v>5</v>
      </c>
      <c r="F17" s="25"/>
      <c r="G17" s="28"/>
    </row>
    <row r="18" spans="1:18" x14ac:dyDescent="0.25">
      <c r="A18" s="22" t="s">
        <v>36</v>
      </c>
      <c r="B18" s="23">
        <v>1</v>
      </c>
      <c r="C18" s="23">
        <v>3</v>
      </c>
      <c r="D18" s="23">
        <v>3</v>
      </c>
      <c r="E18" s="27">
        <f t="shared" si="0"/>
        <v>7</v>
      </c>
      <c r="F18" s="25"/>
      <c r="G18" s="28"/>
    </row>
    <row r="19" spans="1:18" x14ac:dyDescent="0.25">
      <c r="A19" s="22" t="s">
        <v>47</v>
      </c>
      <c r="B19" s="23">
        <v>1</v>
      </c>
      <c r="C19" s="23">
        <v>1</v>
      </c>
      <c r="D19" s="23">
        <v>1</v>
      </c>
      <c r="E19" s="27">
        <f t="shared" si="0"/>
        <v>3</v>
      </c>
      <c r="F19" s="25"/>
      <c r="G19" s="28"/>
    </row>
    <row r="20" spans="1:18" x14ac:dyDescent="0.25">
      <c r="A20" s="22" t="s">
        <v>74</v>
      </c>
      <c r="B20" s="23">
        <v>0</v>
      </c>
      <c r="C20" s="23">
        <v>1</v>
      </c>
      <c r="D20" s="23">
        <v>1</v>
      </c>
      <c r="E20" s="27">
        <f t="shared" si="0"/>
        <v>2</v>
      </c>
      <c r="F20" s="25"/>
      <c r="G20" s="28"/>
    </row>
    <row r="21" spans="1:18" x14ac:dyDescent="0.25">
      <c r="A21" s="26" t="s">
        <v>75</v>
      </c>
      <c r="B21" s="23">
        <v>0</v>
      </c>
      <c r="C21" s="23">
        <v>1</v>
      </c>
      <c r="D21" s="23">
        <v>1</v>
      </c>
      <c r="E21" s="29">
        <f t="shared" si="0"/>
        <v>2</v>
      </c>
      <c r="F21" s="25"/>
      <c r="G21" s="28"/>
    </row>
    <row r="22" spans="1:18" x14ac:dyDescent="0.25">
      <c r="A22" s="28"/>
      <c r="F22" s="25"/>
    </row>
    <row r="23" spans="1:18" x14ac:dyDescent="0.25">
      <c r="A23" s="31" t="s">
        <v>18</v>
      </c>
      <c r="B23" s="422">
        <f>SUM(B4:B22)</f>
        <v>11</v>
      </c>
      <c r="C23" s="31">
        <f>SUM(C4:C22)</f>
        <v>25</v>
      </c>
      <c r="D23" s="423">
        <f>SUM(D4:D22)</f>
        <v>27</v>
      </c>
      <c r="E23" s="451">
        <f>SUM(E4:E21)</f>
        <v>63</v>
      </c>
    </row>
    <row r="24" spans="1:18" x14ac:dyDescent="0.25">
      <c r="B24" s="452" t="s">
        <v>37</v>
      </c>
      <c r="C24" s="453"/>
      <c r="D24" s="454"/>
      <c r="E24" s="451"/>
      <c r="M24" s="2"/>
    </row>
    <row r="25" spans="1:18" x14ac:dyDescent="0.25">
      <c r="B25" s="16"/>
      <c r="C25" s="16"/>
      <c r="D25" s="16"/>
      <c r="M25" s="2"/>
      <c r="P25" s="30"/>
      <c r="Q25" s="30"/>
      <c r="R25" s="30"/>
    </row>
    <row r="26" spans="1:18" x14ac:dyDescent="0.25">
      <c r="M26" s="2"/>
      <c r="P26" s="30"/>
    </row>
    <row r="27" spans="1:18" x14ac:dyDescent="0.25">
      <c r="F27" s="30"/>
      <c r="G27" s="30"/>
      <c r="M27" s="2"/>
    </row>
    <row r="28" spans="1:18" x14ac:dyDescent="0.25">
      <c r="A28" s="449" t="s">
        <v>13</v>
      </c>
      <c r="B28" s="457" t="s">
        <v>41</v>
      </c>
      <c r="C28" s="458"/>
      <c r="D28" s="459"/>
      <c r="E28" s="449" t="s">
        <v>14</v>
      </c>
      <c r="F28" s="30"/>
      <c r="G28" s="30"/>
      <c r="M28" s="2"/>
    </row>
    <row r="29" spans="1:18" x14ac:dyDescent="0.25">
      <c r="A29" s="450"/>
      <c r="B29" s="19" t="s">
        <v>15</v>
      </c>
      <c r="C29" s="20" t="s">
        <v>16</v>
      </c>
      <c r="D29" s="21" t="s">
        <v>17</v>
      </c>
      <c r="E29" s="460"/>
      <c r="F29" s="30"/>
      <c r="G29" s="30"/>
      <c r="M29" s="2"/>
    </row>
    <row r="30" spans="1:18" x14ac:dyDescent="0.25">
      <c r="A30" s="32" t="s">
        <v>76</v>
      </c>
      <c r="B30" s="23">
        <v>0</v>
      </c>
      <c r="C30" s="23">
        <v>1</v>
      </c>
      <c r="D30" s="23">
        <v>1</v>
      </c>
      <c r="E30" s="33">
        <f t="shared" ref="E30:E34" si="1">SUM(B30:D30)</f>
        <v>2</v>
      </c>
      <c r="F30" s="30"/>
      <c r="G30" s="30"/>
      <c r="M30" s="2"/>
    </row>
    <row r="31" spans="1:18" x14ac:dyDescent="0.25">
      <c r="A31" s="32" t="s">
        <v>59</v>
      </c>
      <c r="B31" s="23">
        <v>1</v>
      </c>
      <c r="C31" s="23">
        <v>1</v>
      </c>
      <c r="D31" s="23">
        <v>1</v>
      </c>
      <c r="E31" s="34">
        <f t="shared" si="1"/>
        <v>3</v>
      </c>
      <c r="M31" s="2"/>
    </row>
    <row r="32" spans="1:18" x14ac:dyDescent="0.25">
      <c r="A32" s="32" t="s">
        <v>77</v>
      </c>
      <c r="B32" s="23">
        <v>1</v>
      </c>
      <c r="C32" s="23">
        <v>1</v>
      </c>
      <c r="D32" s="23">
        <v>1</v>
      </c>
      <c r="E32" s="34">
        <f t="shared" si="1"/>
        <v>3</v>
      </c>
    </row>
    <row r="33" spans="1:13" x14ac:dyDescent="0.25">
      <c r="A33" s="32" t="s">
        <v>72</v>
      </c>
      <c r="B33" s="23">
        <v>0</v>
      </c>
      <c r="C33" s="23">
        <v>1</v>
      </c>
      <c r="D33" s="23">
        <v>1</v>
      </c>
      <c r="E33" s="34">
        <f t="shared" si="1"/>
        <v>2</v>
      </c>
    </row>
    <row r="34" spans="1:13" x14ac:dyDescent="0.25">
      <c r="A34" s="32" t="s">
        <v>36</v>
      </c>
      <c r="B34" s="23">
        <v>0</v>
      </c>
      <c r="C34" s="23">
        <v>1</v>
      </c>
      <c r="D34" s="23">
        <v>1</v>
      </c>
      <c r="E34" s="29">
        <f t="shared" si="1"/>
        <v>2</v>
      </c>
      <c r="M34" s="2"/>
    </row>
    <row r="35" spans="1:13" x14ac:dyDescent="0.25">
      <c r="A35" s="28"/>
      <c r="M35" s="2"/>
    </row>
    <row r="36" spans="1:13" x14ac:dyDescent="0.25">
      <c r="A36" s="31" t="s">
        <v>18</v>
      </c>
      <c r="B36" s="422">
        <f>SUM(B30:B35)</f>
        <v>2</v>
      </c>
      <c r="C36" s="31">
        <f>SUM(C30:C35)</f>
        <v>5</v>
      </c>
      <c r="D36" s="423">
        <f>SUM(D30:D35)</f>
        <v>5</v>
      </c>
      <c r="E36" s="455">
        <f>SUM(E30:E34)</f>
        <v>12</v>
      </c>
      <c r="M36" s="2"/>
    </row>
    <row r="37" spans="1:13" x14ac:dyDescent="0.25">
      <c r="B37" s="461" t="s">
        <v>37</v>
      </c>
      <c r="C37" s="462"/>
      <c r="D37" s="463"/>
      <c r="E37" s="456"/>
      <c r="M37" s="2"/>
    </row>
    <row r="38" spans="1:13" x14ac:dyDescent="0.25">
      <c r="B38" s="16"/>
      <c r="C38" s="16"/>
      <c r="D38" s="16"/>
      <c r="M38" s="2"/>
    </row>
    <row r="39" spans="1:13" x14ac:dyDescent="0.25">
      <c r="B39" s="16"/>
      <c r="C39" s="16"/>
      <c r="D39" s="16"/>
      <c r="M39" s="2"/>
    </row>
    <row r="40" spans="1:13" x14ac:dyDescent="0.25">
      <c r="B40" s="16"/>
      <c r="C40" s="16"/>
      <c r="D40" s="16"/>
      <c r="M40" s="2"/>
    </row>
    <row r="41" spans="1:13" x14ac:dyDescent="0.25">
      <c r="B41" s="16"/>
      <c r="C41" s="16"/>
      <c r="D41" s="16"/>
      <c r="M41" s="2"/>
    </row>
    <row r="42" spans="1:13" x14ac:dyDescent="0.25">
      <c r="B42" s="16"/>
      <c r="C42" s="16"/>
      <c r="D42" s="16"/>
      <c r="M42" s="2"/>
    </row>
    <row r="43" spans="1:13" x14ac:dyDescent="0.25">
      <c r="B43" s="16"/>
      <c r="C43" s="16"/>
      <c r="D43" s="16"/>
      <c r="M43" s="2"/>
    </row>
    <row r="44" spans="1:13" x14ac:dyDescent="0.25">
      <c r="B44" s="16"/>
      <c r="C44" s="16"/>
      <c r="D44" s="16"/>
      <c r="M44" s="2"/>
    </row>
    <row r="45" spans="1:13" x14ac:dyDescent="0.25">
      <c r="B45" s="16"/>
      <c r="C45" s="16"/>
      <c r="D45" s="16"/>
      <c r="M45" s="2"/>
    </row>
    <row r="46" spans="1:13" x14ac:dyDescent="0.25">
      <c r="B46" s="16"/>
      <c r="C46" s="16"/>
      <c r="D46" s="16"/>
      <c r="M46" s="2"/>
    </row>
    <row r="47" spans="1:13" x14ac:dyDescent="0.25">
      <c r="B47" s="16"/>
      <c r="C47" s="16"/>
      <c r="D47" s="16"/>
      <c r="M47" s="2"/>
    </row>
    <row r="48" spans="1:13" x14ac:dyDescent="0.25">
      <c r="B48" s="16"/>
      <c r="C48" s="16"/>
      <c r="D48" s="16"/>
      <c r="M48" s="2"/>
    </row>
    <row r="49" spans="2:13" x14ac:dyDescent="0.25">
      <c r="B49" s="16"/>
      <c r="C49" s="16"/>
      <c r="D49" s="16"/>
      <c r="M49" s="2"/>
    </row>
    <row r="50" spans="2:13" x14ac:dyDescent="0.25">
      <c r="B50" s="16"/>
      <c r="C50" s="16"/>
      <c r="D50" s="16"/>
      <c r="M50" s="2"/>
    </row>
    <row r="51" spans="2:13" x14ac:dyDescent="0.25">
      <c r="B51" s="16"/>
      <c r="C51" s="16"/>
      <c r="D51" s="16"/>
      <c r="M51" s="2"/>
    </row>
    <row r="52" spans="2:13" x14ac:dyDescent="0.25">
      <c r="B52" s="16"/>
      <c r="C52" s="16"/>
      <c r="D52" s="16"/>
      <c r="M52" s="2"/>
    </row>
    <row r="53" spans="2:13" x14ac:dyDescent="0.25">
      <c r="B53" s="16"/>
      <c r="C53" s="16"/>
      <c r="D53" s="16"/>
      <c r="M53" s="2"/>
    </row>
    <row r="54" spans="2:13" x14ac:dyDescent="0.25">
      <c r="B54" s="16"/>
      <c r="C54" s="16"/>
      <c r="D54" s="16"/>
      <c r="M54" s="2"/>
    </row>
    <row r="55" spans="2:13" x14ac:dyDescent="0.25">
      <c r="B55" s="16"/>
      <c r="C55" s="16"/>
      <c r="D55" s="16"/>
      <c r="M55" s="2"/>
    </row>
    <row r="56" spans="2:13" x14ac:dyDescent="0.25">
      <c r="B56" s="16"/>
      <c r="C56" s="16"/>
      <c r="D56" s="16"/>
      <c r="M56" s="2"/>
    </row>
    <row r="57" spans="2:13" x14ac:dyDescent="0.25">
      <c r="B57" s="16"/>
      <c r="C57" s="16"/>
      <c r="D57" s="16"/>
      <c r="M57" s="2"/>
    </row>
    <row r="58" spans="2:13" x14ac:dyDescent="0.25">
      <c r="B58" s="16"/>
      <c r="C58" s="16"/>
      <c r="D58" s="16"/>
      <c r="M58" s="2"/>
    </row>
    <row r="59" spans="2:13" x14ac:dyDescent="0.25">
      <c r="B59" s="16"/>
      <c r="C59" s="16"/>
      <c r="D59" s="16"/>
      <c r="M59" s="2"/>
    </row>
    <row r="60" spans="2:13" x14ac:dyDescent="0.25">
      <c r="B60" s="16"/>
      <c r="C60" s="16"/>
      <c r="D60" s="16"/>
      <c r="M60" s="2"/>
    </row>
    <row r="61" spans="2:13" x14ac:dyDescent="0.25">
      <c r="B61" s="16"/>
      <c r="C61" s="16"/>
      <c r="D61" s="16"/>
      <c r="M61" s="2"/>
    </row>
    <row r="62" spans="2:13" x14ac:dyDescent="0.25">
      <c r="B62" s="16"/>
      <c r="C62" s="16"/>
      <c r="D62" s="16"/>
      <c r="M62" s="2"/>
    </row>
    <row r="63" spans="2:13" x14ac:dyDescent="0.25">
      <c r="B63" s="16"/>
      <c r="C63" s="16"/>
      <c r="D63" s="16"/>
      <c r="E63" s="16"/>
    </row>
    <row r="64" spans="2:13" x14ac:dyDescent="0.25">
      <c r="B64" s="16"/>
      <c r="C64" s="16"/>
      <c r="D64" s="16"/>
      <c r="E64" s="16"/>
    </row>
    <row r="65" spans="2:13" x14ac:dyDescent="0.25">
      <c r="B65" s="16"/>
      <c r="C65" s="16"/>
      <c r="D65" s="16"/>
      <c r="E65" s="16"/>
    </row>
    <row r="66" spans="2:13" x14ac:dyDescent="0.25">
      <c r="B66" s="16"/>
      <c r="C66" s="16"/>
      <c r="D66" s="16"/>
      <c r="E66" s="16"/>
    </row>
    <row r="67" spans="2:13" x14ac:dyDescent="0.25">
      <c r="B67" s="16"/>
      <c r="C67" s="16"/>
      <c r="D67" s="16"/>
      <c r="E67" s="16"/>
    </row>
    <row r="68" spans="2:13" x14ac:dyDescent="0.25">
      <c r="B68" s="16"/>
      <c r="C68" s="16"/>
      <c r="D68" s="16"/>
      <c r="E68" s="16"/>
    </row>
    <row r="69" spans="2:13" x14ac:dyDescent="0.25">
      <c r="B69" s="16"/>
      <c r="C69" s="16"/>
      <c r="D69" s="16"/>
      <c r="E69" s="16"/>
    </row>
    <row r="70" spans="2:13" x14ac:dyDescent="0.25">
      <c r="B70" s="16"/>
      <c r="C70" s="16"/>
      <c r="D70" s="16"/>
      <c r="E70" s="16"/>
    </row>
    <row r="71" spans="2:13" x14ac:dyDescent="0.25">
      <c r="B71" s="16"/>
      <c r="C71" s="16"/>
      <c r="D71" s="16"/>
      <c r="E71" s="16"/>
    </row>
    <row r="72" spans="2:13" x14ac:dyDescent="0.25">
      <c r="B72" s="16"/>
      <c r="C72" s="16"/>
      <c r="D72" s="16"/>
      <c r="E72" s="16"/>
      <c r="M72" s="2"/>
    </row>
    <row r="73" spans="2:13" x14ac:dyDescent="0.25">
      <c r="B73" s="16"/>
      <c r="C73" s="16"/>
      <c r="D73" s="16"/>
      <c r="E73" s="16"/>
      <c r="M73" s="2"/>
    </row>
    <row r="74" spans="2:13" x14ac:dyDescent="0.25">
      <c r="B74" s="16"/>
      <c r="C74" s="16"/>
      <c r="D74" s="16"/>
      <c r="E74" s="16"/>
      <c r="M74" s="2"/>
    </row>
    <row r="75" spans="2:13" x14ac:dyDescent="0.25">
      <c r="B75" s="16"/>
      <c r="C75" s="16"/>
      <c r="D75" s="16"/>
      <c r="E75" s="16"/>
      <c r="M75" s="2"/>
    </row>
    <row r="76" spans="2:13" x14ac:dyDescent="0.25">
      <c r="B76" s="16"/>
      <c r="C76" s="16"/>
      <c r="D76" s="16"/>
      <c r="E76" s="16"/>
      <c r="M76" s="2"/>
    </row>
    <row r="77" spans="2:13" x14ac:dyDescent="0.25">
      <c r="B77" s="16"/>
      <c r="C77" s="16"/>
      <c r="D77" s="16"/>
      <c r="E77" s="16"/>
      <c r="M77" s="2"/>
    </row>
    <row r="78" spans="2:13" x14ac:dyDescent="0.25">
      <c r="B78" s="16"/>
      <c r="C78" s="16"/>
      <c r="D78" s="16"/>
      <c r="E78" s="16"/>
      <c r="M78" s="2"/>
    </row>
    <row r="79" spans="2:13" x14ac:dyDescent="0.25">
      <c r="B79" s="16"/>
      <c r="C79" s="16"/>
      <c r="D79" s="16"/>
      <c r="E79" s="16"/>
      <c r="M79" s="2"/>
    </row>
    <row r="80" spans="2:13" x14ac:dyDescent="0.25">
      <c r="B80" s="16"/>
      <c r="C80" s="16"/>
      <c r="D80" s="16"/>
      <c r="E80" s="16"/>
      <c r="M80" s="2"/>
    </row>
    <row r="81" spans="2:13" x14ac:dyDescent="0.25">
      <c r="B81" s="16"/>
      <c r="C81" s="16"/>
      <c r="D81" s="16"/>
      <c r="E81" s="16"/>
      <c r="M81" s="2"/>
    </row>
    <row r="82" spans="2:13" x14ac:dyDescent="0.25">
      <c r="B82" s="16"/>
      <c r="C82" s="16"/>
      <c r="D82" s="16"/>
      <c r="E82" s="16"/>
      <c r="M82" s="2"/>
    </row>
    <row r="83" spans="2:13" x14ac:dyDescent="0.25">
      <c r="B83" s="16"/>
      <c r="C83" s="16"/>
      <c r="D83" s="16"/>
      <c r="E83" s="16"/>
      <c r="M83" s="2"/>
    </row>
    <row r="84" spans="2:13" x14ac:dyDescent="0.25">
      <c r="B84" s="16"/>
      <c r="C84" s="16"/>
      <c r="D84" s="16"/>
      <c r="E84" s="16"/>
      <c r="M84" s="2"/>
    </row>
    <row r="85" spans="2:13" x14ac:dyDescent="0.25">
      <c r="B85" s="16"/>
      <c r="C85" s="16"/>
      <c r="D85" s="16"/>
      <c r="E85" s="16"/>
      <c r="M85" s="2"/>
    </row>
    <row r="86" spans="2:13" x14ac:dyDescent="0.25">
      <c r="B86" s="16"/>
      <c r="C86" s="16"/>
      <c r="D86" s="16"/>
      <c r="E86" s="16"/>
      <c r="M86" s="2"/>
    </row>
    <row r="87" spans="2:13" x14ac:dyDescent="0.25">
      <c r="B87" s="16"/>
      <c r="C87" s="16"/>
      <c r="D87" s="16"/>
      <c r="E87" s="16"/>
      <c r="M87" s="2"/>
    </row>
    <row r="88" spans="2:13" x14ac:dyDescent="0.25">
      <c r="B88" s="16"/>
      <c r="C88" s="16"/>
      <c r="D88" s="16"/>
      <c r="E88" s="16"/>
    </row>
    <row r="89" spans="2:13" x14ac:dyDescent="0.25">
      <c r="B89" s="16"/>
      <c r="C89" s="16"/>
      <c r="D89" s="16"/>
      <c r="E89" s="16"/>
    </row>
    <row r="90" spans="2:13" x14ac:dyDescent="0.25">
      <c r="B90" s="16"/>
      <c r="C90" s="16"/>
      <c r="D90" s="16"/>
      <c r="E90" s="16"/>
    </row>
    <row r="91" spans="2:13" x14ac:dyDescent="0.25">
      <c r="B91" s="16"/>
      <c r="C91" s="16"/>
      <c r="D91" s="16"/>
      <c r="E91" s="16"/>
    </row>
    <row r="92" spans="2:13" x14ac:dyDescent="0.25">
      <c r="B92" s="16"/>
      <c r="C92" s="16"/>
      <c r="D92" s="16"/>
      <c r="E92" s="16"/>
    </row>
    <row r="93" spans="2:13" x14ac:dyDescent="0.25">
      <c r="B93" s="16"/>
      <c r="C93" s="16"/>
      <c r="D93" s="16"/>
      <c r="E93" s="16"/>
    </row>
    <row r="94" spans="2:13" x14ac:dyDescent="0.25">
      <c r="B94" s="16"/>
      <c r="C94" s="16"/>
      <c r="D94" s="16"/>
      <c r="E94" s="16"/>
    </row>
    <row r="95" spans="2:13" x14ac:dyDescent="0.25">
      <c r="B95" s="16"/>
      <c r="C95" s="16"/>
      <c r="D95" s="16"/>
      <c r="E95" s="16"/>
    </row>
    <row r="96" spans="2:13" x14ac:dyDescent="0.25">
      <c r="B96" s="16"/>
      <c r="C96" s="16"/>
      <c r="D96" s="16"/>
      <c r="E96" s="16"/>
    </row>
    <row r="97" s="16" customFormat="1" x14ac:dyDescent="0.25"/>
    <row r="98" s="16" customFormat="1" x14ac:dyDescent="0.25"/>
    <row r="99" s="16" customFormat="1" x14ac:dyDescent="0.25"/>
  </sheetData>
  <sortState xmlns:xlrd2="http://schemas.microsoft.com/office/spreadsheetml/2017/richdata2" ref="A31:E34">
    <sortCondition ref="A30:A34"/>
  </sortState>
  <mergeCells count="11">
    <mergeCell ref="E36:E37"/>
    <mergeCell ref="A28:A29"/>
    <mergeCell ref="B28:D28"/>
    <mergeCell ref="E28:E29"/>
    <mergeCell ref="E2:E3"/>
    <mergeCell ref="B37:D37"/>
    <mergeCell ref="A1:E1"/>
    <mergeCell ref="B2:D2"/>
    <mergeCell ref="A2:A3"/>
    <mergeCell ref="E23:E24"/>
    <mergeCell ref="B24:D24"/>
  </mergeCells>
  <pageMargins left="1.5" right="0.5" top="0.75" bottom="0.5" header="0.5" footer="0.5"/>
  <pageSetup paperSize="9" orientation="portrait" horizontalDpi="4294967292" verticalDpi="4294967292" r:id="rId1"/>
  <headerFooter>
    <oddHeader xml:space="preserve">&amp;C&amp;"Calibri,Normal"&amp;24&amp;K000000Deltakende klubber                   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DFFCA"/>
    <pageSetUpPr fitToPage="1"/>
  </sheetPr>
  <dimension ref="A1:Q161"/>
  <sheetViews>
    <sheetView showGridLines="0" zoomScale="85" zoomScaleNormal="85" zoomScalePage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7" sqref="E7"/>
    </sheetView>
  </sheetViews>
  <sheetFormatPr baseColWidth="10" defaultColWidth="19.125" defaultRowHeight="15.75" x14ac:dyDescent="0.25"/>
  <cols>
    <col min="1" max="1" width="10.625" style="16" customWidth="1"/>
    <col min="2" max="2" width="5.625" style="30" customWidth="1"/>
    <col min="3" max="3" width="1.625" style="30" bestFit="1" customWidth="1"/>
    <col min="4" max="4" width="5.625" style="30" customWidth="1"/>
    <col min="5" max="10" width="13.125" style="30" customWidth="1"/>
    <col min="11" max="11" width="5.625" style="30" customWidth="1"/>
    <col min="12" max="12" width="1.625" style="16" customWidth="1"/>
    <col min="13" max="13" width="5.625" style="16" customWidth="1"/>
    <col min="14" max="17" width="19.125" style="16"/>
    <col min="18" max="18" width="6" style="16" bestFit="1" customWidth="1"/>
    <col min="19" max="19" width="2" style="16" bestFit="1" customWidth="1"/>
    <col min="20" max="20" width="6" style="16" bestFit="1" customWidth="1"/>
    <col min="21" max="26" width="11.5" style="16" bestFit="1" customWidth="1"/>
    <col min="27" max="27" width="6" style="16" bestFit="1" customWidth="1"/>
    <col min="28" max="28" width="2" style="16" bestFit="1" customWidth="1"/>
    <col min="29" max="29" width="6" style="16" bestFit="1" customWidth="1"/>
    <col min="30" max="16384" width="19.125" style="16"/>
  </cols>
  <sheetData>
    <row r="1" spans="2:13" s="30" customFormat="1" x14ac:dyDescent="0.25"/>
    <row r="2" spans="2:13" s="30" customFormat="1" ht="15" customHeight="1" x14ac:dyDescent="0.25">
      <c r="B2" s="466" t="s">
        <v>19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8"/>
    </row>
    <row r="3" spans="2:13" s="30" customFormat="1" ht="16.350000000000001" customHeight="1" x14ac:dyDescent="0.25">
      <c r="B3" s="469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1"/>
    </row>
    <row r="4" spans="2:13" s="30" customFormat="1" x14ac:dyDescent="0.25"/>
    <row r="5" spans="2:13" s="30" customFormat="1" ht="15" customHeight="1" x14ac:dyDescent="0.25">
      <c r="B5" s="472" t="s">
        <v>20</v>
      </c>
      <c r="C5" s="473"/>
      <c r="D5" s="474"/>
      <c r="E5" s="478" t="s">
        <v>21</v>
      </c>
      <c r="F5" s="479"/>
      <c r="G5" s="479"/>
      <c r="H5" s="482" t="s">
        <v>22</v>
      </c>
      <c r="I5" s="479"/>
      <c r="J5" s="483"/>
      <c r="K5" s="473" t="s">
        <v>20</v>
      </c>
      <c r="L5" s="473"/>
      <c r="M5" s="474"/>
    </row>
    <row r="6" spans="2:13" s="30" customFormat="1" ht="16.350000000000001" customHeight="1" x14ac:dyDescent="0.25">
      <c r="B6" s="475"/>
      <c r="C6" s="476"/>
      <c r="D6" s="477"/>
      <c r="E6" s="480"/>
      <c r="F6" s="481"/>
      <c r="G6" s="481"/>
      <c r="H6" s="484"/>
      <c r="I6" s="481"/>
      <c r="J6" s="485"/>
      <c r="K6" s="476"/>
      <c r="L6" s="476"/>
      <c r="M6" s="477"/>
    </row>
    <row r="7" spans="2:13" s="30" customFormat="1" ht="17.100000000000001" customHeight="1" x14ac:dyDescent="0.3">
      <c r="B7" s="464">
        <v>2.7777777777777779E-3</v>
      </c>
      <c r="C7" s="465"/>
      <c r="D7" s="465"/>
      <c r="E7" s="35" t="s">
        <v>15</v>
      </c>
      <c r="F7" s="36" t="s">
        <v>16</v>
      </c>
      <c r="G7" s="428" t="s">
        <v>17</v>
      </c>
      <c r="H7" s="429" t="s">
        <v>15</v>
      </c>
      <c r="I7" s="36" t="s">
        <v>16</v>
      </c>
      <c r="J7" s="37" t="s">
        <v>17</v>
      </c>
      <c r="K7" s="38"/>
      <c r="L7" s="38"/>
      <c r="M7" s="39"/>
    </row>
    <row r="8" spans="2:13" s="30" customFormat="1" x14ac:dyDescent="0.25">
      <c r="B8" s="40">
        <v>0.75</v>
      </c>
      <c r="C8" s="41" t="s">
        <v>2</v>
      </c>
      <c r="D8" s="42">
        <f t="shared" ref="D8:D59" si="0">B8+$B$7</f>
        <v>0.75277777777777777</v>
      </c>
      <c r="E8" s="43" t="s">
        <v>36</v>
      </c>
      <c r="F8" s="44" t="s">
        <v>59</v>
      </c>
      <c r="G8" s="390"/>
      <c r="H8" s="430"/>
      <c r="I8" s="44"/>
      <c r="J8" s="390"/>
      <c r="K8" s="40">
        <v>0.75</v>
      </c>
      <c r="L8" s="41" t="s">
        <v>2</v>
      </c>
      <c r="M8" s="42">
        <f t="shared" ref="M8:M59" si="1">K8+$B$7</f>
        <v>0.75277777777777777</v>
      </c>
    </row>
    <row r="9" spans="2:13" s="30" customFormat="1" x14ac:dyDescent="0.25">
      <c r="B9" s="45">
        <f t="shared" ref="B9:B59" si="2">B8+$B$7</f>
        <v>0.75277777777777777</v>
      </c>
      <c r="C9" s="46" t="s">
        <v>2</v>
      </c>
      <c r="D9" s="47">
        <f t="shared" si="0"/>
        <v>0.75555555555555554</v>
      </c>
      <c r="E9" s="48" t="s">
        <v>72</v>
      </c>
      <c r="F9" s="49" t="s">
        <v>75</v>
      </c>
      <c r="G9" s="50"/>
      <c r="H9" s="54"/>
      <c r="I9" s="49"/>
      <c r="J9" s="50"/>
      <c r="K9" s="45">
        <f t="shared" ref="K9:K59" si="3">K8+$B$7</f>
        <v>0.75277777777777777</v>
      </c>
      <c r="L9" s="46" t="s">
        <v>2</v>
      </c>
      <c r="M9" s="47">
        <f t="shared" si="1"/>
        <v>0.75555555555555554</v>
      </c>
    </row>
    <row r="10" spans="2:13" s="30" customFormat="1" x14ac:dyDescent="0.25">
      <c r="B10" s="45">
        <f t="shared" si="2"/>
        <v>0.75555555555555554</v>
      </c>
      <c r="C10" s="46" t="s">
        <v>2</v>
      </c>
      <c r="D10" s="47">
        <f t="shared" si="0"/>
        <v>0.7583333333333333</v>
      </c>
      <c r="E10" s="48" t="s">
        <v>72</v>
      </c>
      <c r="F10" s="49" t="s">
        <v>46</v>
      </c>
      <c r="G10" s="50"/>
      <c r="H10" s="54" t="s">
        <v>36</v>
      </c>
      <c r="I10" s="49" t="s">
        <v>59</v>
      </c>
      <c r="J10" s="50"/>
      <c r="K10" s="45">
        <f t="shared" si="3"/>
        <v>0.75555555555555554</v>
      </c>
      <c r="L10" s="46" t="s">
        <v>2</v>
      </c>
      <c r="M10" s="47">
        <f t="shared" si="1"/>
        <v>0.7583333333333333</v>
      </c>
    </row>
    <row r="11" spans="2:13" s="30" customFormat="1" x14ac:dyDescent="0.25">
      <c r="B11" s="45">
        <f t="shared" si="2"/>
        <v>0.7583333333333333</v>
      </c>
      <c r="C11" s="46" t="s">
        <v>2</v>
      </c>
      <c r="D11" s="47">
        <f t="shared" si="0"/>
        <v>0.76111111111111107</v>
      </c>
      <c r="E11" s="48"/>
      <c r="F11" s="49"/>
      <c r="G11" s="50" t="s">
        <v>70</v>
      </c>
      <c r="H11" s="54"/>
      <c r="I11" s="49" t="s">
        <v>75</v>
      </c>
      <c r="J11" s="50"/>
      <c r="K11" s="45">
        <f t="shared" si="3"/>
        <v>0.7583333333333333</v>
      </c>
      <c r="L11" s="46" t="s">
        <v>2</v>
      </c>
      <c r="M11" s="47">
        <f t="shared" si="1"/>
        <v>0.76111111111111107</v>
      </c>
    </row>
    <row r="12" spans="2:13" s="30" customFormat="1" x14ac:dyDescent="0.25">
      <c r="B12" s="45">
        <f t="shared" si="2"/>
        <v>0.76111111111111107</v>
      </c>
      <c r="C12" s="46" t="s">
        <v>2</v>
      </c>
      <c r="D12" s="47">
        <f t="shared" si="0"/>
        <v>0.76388888888888884</v>
      </c>
      <c r="E12" s="48"/>
      <c r="F12" s="49" t="s">
        <v>36</v>
      </c>
      <c r="G12" s="50" t="s">
        <v>59</v>
      </c>
      <c r="H12" s="54" t="s">
        <v>72</v>
      </c>
      <c r="I12" s="49" t="s">
        <v>46</v>
      </c>
      <c r="J12" s="50"/>
      <c r="K12" s="45">
        <f t="shared" si="3"/>
        <v>0.76111111111111107</v>
      </c>
      <c r="L12" s="46" t="s">
        <v>2</v>
      </c>
      <c r="M12" s="47">
        <f t="shared" si="1"/>
        <v>0.76388888888888884</v>
      </c>
    </row>
    <row r="13" spans="2:13" s="30" customFormat="1" x14ac:dyDescent="0.25">
      <c r="B13" s="45">
        <f t="shared" si="2"/>
        <v>0.76388888888888884</v>
      </c>
      <c r="C13" s="46" t="s">
        <v>2</v>
      </c>
      <c r="D13" s="47">
        <f t="shared" si="0"/>
        <v>0.76666666666666661</v>
      </c>
      <c r="E13" s="48"/>
      <c r="F13" s="49" t="s">
        <v>36</v>
      </c>
      <c r="G13" s="50" t="s">
        <v>75</v>
      </c>
      <c r="H13" s="54" t="s">
        <v>72</v>
      </c>
      <c r="I13" s="49"/>
      <c r="J13" s="50" t="s">
        <v>70</v>
      </c>
      <c r="K13" s="45">
        <f t="shared" si="3"/>
        <v>0.76388888888888884</v>
      </c>
      <c r="L13" s="46" t="s">
        <v>2</v>
      </c>
      <c r="M13" s="47">
        <f t="shared" si="1"/>
        <v>0.76666666666666661</v>
      </c>
    </row>
    <row r="14" spans="2:13" s="30" customFormat="1" x14ac:dyDescent="0.25">
      <c r="B14" s="45">
        <f t="shared" si="2"/>
        <v>0.76666666666666661</v>
      </c>
      <c r="C14" s="46" t="s">
        <v>2</v>
      </c>
      <c r="D14" s="47">
        <f t="shared" si="0"/>
        <v>0.76944444444444438</v>
      </c>
      <c r="E14" s="48"/>
      <c r="F14" s="49" t="s">
        <v>36</v>
      </c>
      <c r="G14" s="50" t="s">
        <v>46</v>
      </c>
      <c r="H14" s="54"/>
      <c r="I14" s="49"/>
      <c r="J14" s="50" t="s">
        <v>59</v>
      </c>
      <c r="K14" s="45">
        <f t="shared" si="3"/>
        <v>0.76666666666666661</v>
      </c>
      <c r="L14" s="46" t="s">
        <v>2</v>
      </c>
      <c r="M14" s="47">
        <f t="shared" si="1"/>
        <v>0.76944444444444438</v>
      </c>
    </row>
    <row r="15" spans="2:13" s="30" customFormat="1" x14ac:dyDescent="0.25">
      <c r="B15" s="45">
        <f t="shared" si="2"/>
        <v>0.76944444444444438</v>
      </c>
      <c r="C15" s="46" t="s">
        <v>2</v>
      </c>
      <c r="D15" s="47">
        <f t="shared" si="0"/>
        <v>0.77222222222222214</v>
      </c>
      <c r="E15" s="48"/>
      <c r="F15" s="49" t="s">
        <v>36</v>
      </c>
      <c r="G15" s="50" t="s">
        <v>72</v>
      </c>
      <c r="H15" s="54"/>
      <c r="I15" s="49"/>
      <c r="J15" s="50" t="s">
        <v>75</v>
      </c>
      <c r="K15" s="45">
        <f t="shared" si="3"/>
        <v>0.76944444444444438</v>
      </c>
      <c r="L15" s="46" t="s">
        <v>2</v>
      </c>
      <c r="M15" s="47">
        <f t="shared" si="1"/>
        <v>0.77222222222222214</v>
      </c>
    </row>
    <row r="16" spans="2:13" s="30" customFormat="1" x14ac:dyDescent="0.25">
      <c r="B16" s="45">
        <f t="shared" si="2"/>
        <v>0.77222222222222214</v>
      </c>
      <c r="C16" s="46" t="s">
        <v>2</v>
      </c>
      <c r="D16" s="47">
        <f t="shared" si="0"/>
        <v>0.77499999999999991</v>
      </c>
      <c r="E16" s="48" t="s">
        <v>59</v>
      </c>
      <c r="F16" s="49"/>
      <c r="G16" s="50" t="s">
        <v>72</v>
      </c>
      <c r="H16" s="54"/>
      <c r="I16" s="49"/>
      <c r="J16" s="50" t="s">
        <v>46</v>
      </c>
      <c r="K16" s="45">
        <f t="shared" si="3"/>
        <v>0.77222222222222214</v>
      </c>
      <c r="L16" s="46" t="s">
        <v>2</v>
      </c>
      <c r="M16" s="47">
        <f t="shared" si="1"/>
        <v>0.77499999999999991</v>
      </c>
    </row>
    <row r="17" spans="2:13" s="30" customFormat="1" x14ac:dyDescent="0.25">
      <c r="B17" s="45">
        <f t="shared" si="2"/>
        <v>0.77499999999999991</v>
      </c>
      <c r="C17" s="46" t="s">
        <v>2</v>
      </c>
      <c r="D17" s="47">
        <f t="shared" si="0"/>
        <v>0.77777777777777768</v>
      </c>
      <c r="E17" s="48"/>
      <c r="F17" s="49"/>
      <c r="G17" s="50" t="s">
        <v>72</v>
      </c>
      <c r="H17" s="54"/>
      <c r="I17" s="49" t="s">
        <v>36</v>
      </c>
      <c r="J17" s="50"/>
      <c r="K17" s="45">
        <f t="shared" si="3"/>
        <v>0.77499999999999991</v>
      </c>
      <c r="L17" s="46" t="s">
        <v>2</v>
      </c>
      <c r="M17" s="47">
        <f t="shared" si="1"/>
        <v>0.77777777777777768</v>
      </c>
    </row>
    <row r="18" spans="2:13" s="30" customFormat="1" x14ac:dyDescent="0.25">
      <c r="B18" s="45">
        <f t="shared" si="2"/>
        <v>0.77777777777777768</v>
      </c>
      <c r="C18" s="46" t="s">
        <v>2</v>
      </c>
      <c r="D18" s="47">
        <f t="shared" si="0"/>
        <v>0.78055555555555545</v>
      </c>
      <c r="E18" s="48"/>
      <c r="F18" s="49"/>
      <c r="G18" s="50" t="s">
        <v>72</v>
      </c>
      <c r="H18" s="54" t="s">
        <v>59</v>
      </c>
      <c r="I18" s="49" t="s">
        <v>36</v>
      </c>
      <c r="J18" s="50"/>
      <c r="K18" s="45">
        <f t="shared" si="3"/>
        <v>0.77777777777777768</v>
      </c>
      <c r="L18" s="46" t="s">
        <v>2</v>
      </c>
      <c r="M18" s="47">
        <f t="shared" si="1"/>
        <v>0.78055555555555545</v>
      </c>
    </row>
    <row r="19" spans="2:13" s="30" customFormat="1" x14ac:dyDescent="0.25">
      <c r="B19" s="45">
        <f t="shared" si="2"/>
        <v>0.78055555555555545</v>
      </c>
      <c r="C19" s="46" t="s">
        <v>2</v>
      </c>
      <c r="D19" s="47">
        <f t="shared" si="0"/>
        <v>0.78333333333333321</v>
      </c>
      <c r="E19" s="48"/>
      <c r="F19" s="49"/>
      <c r="G19" s="50"/>
      <c r="H19" s="54"/>
      <c r="I19" s="49" t="s">
        <v>36</v>
      </c>
      <c r="J19" s="50"/>
      <c r="K19" s="45">
        <f t="shared" si="3"/>
        <v>0.78055555555555545</v>
      </c>
      <c r="L19" s="46" t="s">
        <v>2</v>
      </c>
      <c r="M19" s="47">
        <f t="shared" si="1"/>
        <v>0.78333333333333321</v>
      </c>
    </row>
    <row r="20" spans="2:13" s="30" customFormat="1" x14ac:dyDescent="0.25">
      <c r="B20" s="45">
        <f t="shared" si="2"/>
        <v>0.78333333333333321</v>
      </c>
      <c r="C20" s="46" t="s">
        <v>2</v>
      </c>
      <c r="D20" s="47">
        <f t="shared" si="0"/>
        <v>0.78611111111111098</v>
      </c>
      <c r="E20" s="48"/>
      <c r="F20" s="49"/>
      <c r="G20" s="50"/>
      <c r="H20" s="54"/>
      <c r="I20" s="49" t="s">
        <v>36</v>
      </c>
      <c r="J20" s="50" t="s">
        <v>72</v>
      </c>
      <c r="K20" s="45">
        <f t="shared" si="3"/>
        <v>0.78333333333333321</v>
      </c>
      <c r="L20" s="46" t="s">
        <v>2</v>
      </c>
      <c r="M20" s="47">
        <f t="shared" si="1"/>
        <v>0.78611111111111098</v>
      </c>
    </row>
    <row r="21" spans="2:13" s="30" customFormat="1" x14ac:dyDescent="0.25">
      <c r="B21" s="45">
        <f t="shared" si="2"/>
        <v>0.78611111111111098</v>
      </c>
      <c r="C21" s="46" t="s">
        <v>2</v>
      </c>
      <c r="D21" s="47">
        <f t="shared" si="0"/>
        <v>0.78888888888888875</v>
      </c>
      <c r="E21" s="48"/>
      <c r="F21" s="49"/>
      <c r="G21" s="50"/>
      <c r="H21" s="54"/>
      <c r="I21" s="49"/>
      <c r="J21" s="50" t="s">
        <v>72</v>
      </c>
      <c r="K21" s="45">
        <f t="shared" si="3"/>
        <v>0.78611111111111098</v>
      </c>
      <c r="L21" s="46" t="s">
        <v>2</v>
      </c>
      <c r="M21" s="47">
        <f t="shared" si="1"/>
        <v>0.78888888888888875</v>
      </c>
    </row>
    <row r="22" spans="2:13" s="30" customFormat="1" x14ac:dyDescent="0.25">
      <c r="B22" s="45">
        <f t="shared" si="2"/>
        <v>0.78888888888888875</v>
      </c>
      <c r="C22" s="46" t="s">
        <v>2</v>
      </c>
      <c r="D22" s="47">
        <f t="shared" si="0"/>
        <v>0.79166666666666652</v>
      </c>
      <c r="E22" s="48"/>
      <c r="F22" s="49"/>
      <c r="G22" s="50" t="s">
        <v>36</v>
      </c>
      <c r="H22" s="54"/>
      <c r="I22" s="49"/>
      <c r="J22" s="50" t="s">
        <v>72</v>
      </c>
      <c r="K22" s="45">
        <f t="shared" si="3"/>
        <v>0.78888888888888875</v>
      </c>
      <c r="L22" s="46" t="s">
        <v>2</v>
      </c>
      <c r="M22" s="47">
        <f t="shared" si="1"/>
        <v>0.79166666666666652</v>
      </c>
    </row>
    <row r="23" spans="2:13" s="30" customFormat="1" x14ac:dyDescent="0.25">
      <c r="B23" s="45">
        <f t="shared" si="2"/>
        <v>0.79166666666666652</v>
      </c>
      <c r="C23" s="46" t="s">
        <v>2</v>
      </c>
      <c r="D23" s="47">
        <f t="shared" si="0"/>
        <v>0.79444444444444429</v>
      </c>
      <c r="E23" s="48"/>
      <c r="F23" s="49"/>
      <c r="G23" s="50" t="s">
        <v>36</v>
      </c>
      <c r="H23" s="54"/>
      <c r="I23" s="49"/>
      <c r="J23" s="50" t="s">
        <v>72</v>
      </c>
      <c r="K23" s="45">
        <f t="shared" si="3"/>
        <v>0.79166666666666652</v>
      </c>
      <c r="L23" s="46" t="s">
        <v>2</v>
      </c>
      <c r="M23" s="47">
        <f t="shared" si="1"/>
        <v>0.79444444444444429</v>
      </c>
    </row>
    <row r="24" spans="2:13" s="30" customFormat="1" x14ac:dyDescent="0.25">
      <c r="B24" s="45">
        <f t="shared" si="2"/>
        <v>0.79444444444444429</v>
      </c>
      <c r="C24" s="46" t="s">
        <v>2</v>
      </c>
      <c r="D24" s="47">
        <f t="shared" si="0"/>
        <v>0.79722222222222205</v>
      </c>
      <c r="E24" s="48"/>
      <c r="F24" s="49" t="s">
        <v>57</v>
      </c>
      <c r="G24" s="50" t="s">
        <v>36</v>
      </c>
      <c r="H24" s="54"/>
      <c r="I24" s="49"/>
      <c r="J24" s="50"/>
      <c r="K24" s="45">
        <f t="shared" si="3"/>
        <v>0.79444444444444429</v>
      </c>
      <c r="L24" s="46" t="s">
        <v>2</v>
      </c>
      <c r="M24" s="47">
        <f t="shared" si="1"/>
        <v>0.79722222222222205</v>
      </c>
    </row>
    <row r="25" spans="2:13" s="30" customFormat="1" x14ac:dyDescent="0.25">
      <c r="B25" s="45">
        <f t="shared" si="2"/>
        <v>0.79722222222222205</v>
      </c>
      <c r="C25" s="46" t="s">
        <v>2</v>
      </c>
      <c r="D25" s="47">
        <f t="shared" si="0"/>
        <v>0.79999999999999982</v>
      </c>
      <c r="E25" s="48"/>
      <c r="F25" s="49" t="s">
        <v>72</v>
      </c>
      <c r="G25" s="50" t="s">
        <v>36</v>
      </c>
      <c r="H25" s="54"/>
      <c r="I25" s="49"/>
      <c r="J25" s="50"/>
      <c r="K25" s="45">
        <f t="shared" si="3"/>
        <v>0.79722222222222205</v>
      </c>
      <c r="L25" s="46" t="s">
        <v>2</v>
      </c>
      <c r="M25" s="47">
        <f t="shared" si="1"/>
        <v>0.79999999999999982</v>
      </c>
    </row>
    <row r="26" spans="2:13" s="30" customFormat="1" x14ac:dyDescent="0.25">
      <c r="B26" s="45">
        <f t="shared" si="2"/>
        <v>0.79999999999999982</v>
      </c>
      <c r="C26" s="46" t="s">
        <v>2</v>
      </c>
      <c r="D26" s="47">
        <f t="shared" si="0"/>
        <v>0.80277777777777759</v>
      </c>
      <c r="E26" s="48"/>
      <c r="F26" s="49" t="s">
        <v>72</v>
      </c>
      <c r="G26" s="50"/>
      <c r="H26" s="54"/>
      <c r="I26" s="49" t="s">
        <v>57</v>
      </c>
      <c r="J26" s="50"/>
      <c r="K26" s="45">
        <f t="shared" si="3"/>
        <v>0.79999999999999982</v>
      </c>
      <c r="L26" s="46" t="s">
        <v>2</v>
      </c>
      <c r="M26" s="47">
        <f t="shared" si="1"/>
        <v>0.80277777777777759</v>
      </c>
    </row>
    <row r="27" spans="2:13" s="30" customFormat="1" x14ac:dyDescent="0.25">
      <c r="B27" s="45">
        <f t="shared" si="2"/>
        <v>0.80277777777777759</v>
      </c>
      <c r="C27" s="46" t="s">
        <v>2</v>
      </c>
      <c r="D27" s="47">
        <f t="shared" si="0"/>
        <v>0.80555555555555536</v>
      </c>
      <c r="E27" s="48"/>
      <c r="F27" s="49" t="s">
        <v>72</v>
      </c>
      <c r="G27" s="50"/>
      <c r="H27" s="54"/>
      <c r="I27" s="49"/>
      <c r="J27" s="50" t="s">
        <v>36</v>
      </c>
      <c r="K27" s="45">
        <f t="shared" si="3"/>
        <v>0.80277777777777759</v>
      </c>
      <c r="L27" s="46" t="s">
        <v>2</v>
      </c>
      <c r="M27" s="47">
        <f t="shared" si="1"/>
        <v>0.80555555555555536</v>
      </c>
    </row>
    <row r="28" spans="2:13" s="30" customFormat="1" x14ac:dyDescent="0.25">
      <c r="B28" s="45">
        <f t="shared" si="2"/>
        <v>0.80555555555555536</v>
      </c>
      <c r="C28" s="46" t="s">
        <v>2</v>
      </c>
      <c r="D28" s="47">
        <f t="shared" si="0"/>
        <v>0.80833333333333313</v>
      </c>
      <c r="E28" s="48"/>
      <c r="F28" s="49" t="s">
        <v>72</v>
      </c>
      <c r="G28" s="50" t="s">
        <v>57</v>
      </c>
      <c r="H28" s="54"/>
      <c r="I28" s="49"/>
      <c r="J28" s="50" t="s">
        <v>36</v>
      </c>
      <c r="K28" s="45">
        <f t="shared" si="3"/>
        <v>0.80555555555555536</v>
      </c>
      <c r="L28" s="46" t="s">
        <v>2</v>
      </c>
      <c r="M28" s="47">
        <f t="shared" si="1"/>
        <v>0.80833333333333313</v>
      </c>
    </row>
    <row r="29" spans="2:13" s="30" customFormat="1" x14ac:dyDescent="0.25">
      <c r="B29" s="45">
        <f t="shared" si="2"/>
        <v>0.80833333333333313</v>
      </c>
      <c r="C29" s="46" t="s">
        <v>2</v>
      </c>
      <c r="D29" s="47">
        <f t="shared" si="0"/>
        <v>0.81111111111111089</v>
      </c>
      <c r="E29" s="48" t="s">
        <v>47</v>
      </c>
      <c r="F29" s="49"/>
      <c r="G29" s="50" t="s">
        <v>57</v>
      </c>
      <c r="H29" s="54"/>
      <c r="I29" s="49"/>
      <c r="J29" s="50" t="s">
        <v>36</v>
      </c>
      <c r="K29" s="45">
        <f t="shared" si="3"/>
        <v>0.80833333333333313</v>
      </c>
      <c r="L29" s="46" t="s">
        <v>2</v>
      </c>
      <c r="M29" s="47">
        <f t="shared" si="1"/>
        <v>0.81111111111111089</v>
      </c>
    </row>
    <row r="30" spans="2:13" s="30" customFormat="1" x14ac:dyDescent="0.25">
      <c r="B30" s="45">
        <f t="shared" si="2"/>
        <v>0.81111111111111089</v>
      </c>
      <c r="C30" s="46" t="s">
        <v>2</v>
      </c>
      <c r="D30" s="47">
        <f t="shared" si="0"/>
        <v>0.81388888888888866</v>
      </c>
      <c r="E30" s="48" t="s">
        <v>109</v>
      </c>
      <c r="F30" s="49"/>
      <c r="G30" s="50"/>
      <c r="H30" s="54"/>
      <c r="I30" s="49" t="s">
        <v>72</v>
      </c>
      <c r="J30" s="50" t="s">
        <v>36</v>
      </c>
      <c r="K30" s="45">
        <f t="shared" si="3"/>
        <v>0.81111111111111089</v>
      </c>
      <c r="L30" s="46" t="s">
        <v>2</v>
      </c>
      <c r="M30" s="47">
        <f t="shared" si="1"/>
        <v>0.81388888888888866</v>
      </c>
    </row>
    <row r="31" spans="2:13" s="30" customFormat="1" x14ac:dyDescent="0.25">
      <c r="B31" s="45">
        <f t="shared" si="2"/>
        <v>0.81388888888888866</v>
      </c>
      <c r="C31" s="46" t="s">
        <v>2</v>
      </c>
      <c r="D31" s="47">
        <f t="shared" si="0"/>
        <v>0.81666666666666643</v>
      </c>
      <c r="E31" s="48" t="s">
        <v>110</v>
      </c>
      <c r="F31" s="49"/>
      <c r="G31" s="50" t="s">
        <v>64</v>
      </c>
      <c r="H31" s="54" t="s">
        <v>47</v>
      </c>
      <c r="I31" s="49" t="s">
        <v>72</v>
      </c>
      <c r="J31" s="50" t="s">
        <v>57</v>
      </c>
      <c r="K31" s="45">
        <f t="shared" si="3"/>
        <v>0.81388888888888866</v>
      </c>
      <c r="L31" s="46" t="s">
        <v>2</v>
      </c>
      <c r="M31" s="47">
        <f t="shared" si="1"/>
        <v>0.81666666666666643</v>
      </c>
    </row>
    <row r="32" spans="2:13" s="30" customFormat="1" x14ac:dyDescent="0.25">
      <c r="B32" s="45">
        <f t="shared" si="2"/>
        <v>0.81666666666666643</v>
      </c>
      <c r="C32" s="46" t="s">
        <v>2</v>
      </c>
      <c r="D32" s="47">
        <f t="shared" si="0"/>
        <v>0.8194444444444442</v>
      </c>
      <c r="E32" s="48"/>
      <c r="F32" s="49"/>
      <c r="G32" s="50" t="s">
        <v>64</v>
      </c>
      <c r="H32" s="54" t="s">
        <v>109</v>
      </c>
      <c r="I32" s="49" t="s">
        <v>72</v>
      </c>
      <c r="J32" s="50" t="s">
        <v>57</v>
      </c>
      <c r="K32" s="45">
        <f t="shared" si="3"/>
        <v>0.81666666666666643</v>
      </c>
      <c r="L32" s="46" t="s">
        <v>2</v>
      </c>
      <c r="M32" s="47">
        <f t="shared" si="1"/>
        <v>0.8194444444444442</v>
      </c>
    </row>
    <row r="33" spans="2:17" s="30" customFormat="1" x14ac:dyDescent="0.25">
      <c r="B33" s="45">
        <f t="shared" si="2"/>
        <v>0.8194444444444442</v>
      </c>
      <c r="C33" s="46" t="s">
        <v>2</v>
      </c>
      <c r="D33" s="47">
        <f t="shared" si="0"/>
        <v>0.82222222222222197</v>
      </c>
      <c r="E33" s="48"/>
      <c r="F33" s="49" t="s">
        <v>47</v>
      </c>
      <c r="G33" s="50"/>
      <c r="H33" s="54" t="s">
        <v>110</v>
      </c>
      <c r="I33" s="49" t="s">
        <v>72</v>
      </c>
      <c r="J33" s="50"/>
      <c r="K33" s="45">
        <f t="shared" si="3"/>
        <v>0.8194444444444442</v>
      </c>
      <c r="L33" s="46" t="s">
        <v>2</v>
      </c>
      <c r="M33" s="47">
        <f t="shared" si="1"/>
        <v>0.82222222222222197</v>
      </c>
    </row>
    <row r="34" spans="2:17" s="30" customFormat="1" x14ac:dyDescent="0.25">
      <c r="B34" s="45">
        <f t="shared" si="2"/>
        <v>0.82222222222222197</v>
      </c>
      <c r="C34" s="46" t="s">
        <v>2</v>
      </c>
      <c r="D34" s="47">
        <f t="shared" si="0"/>
        <v>0.82499999999999973</v>
      </c>
      <c r="E34" s="48"/>
      <c r="F34" s="49" t="s">
        <v>109</v>
      </c>
      <c r="G34" s="50"/>
      <c r="H34" s="54"/>
      <c r="I34" s="49"/>
      <c r="J34" s="50" t="s">
        <v>64</v>
      </c>
      <c r="K34" s="45">
        <f t="shared" si="3"/>
        <v>0.82222222222222197</v>
      </c>
      <c r="L34" s="46" t="s">
        <v>2</v>
      </c>
      <c r="M34" s="47">
        <f t="shared" si="1"/>
        <v>0.82499999999999973</v>
      </c>
    </row>
    <row r="35" spans="2:17" s="30" customFormat="1" x14ac:dyDescent="0.25">
      <c r="B35" s="45">
        <f t="shared" si="2"/>
        <v>0.82499999999999973</v>
      </c>
      <c r="C35" s="46" t="s">
        <v>2</v>
      </c>
      <c r="D35" s="47">
        <f t="shared" si="0"/>
        <v>0.8277777777777775</v>
      </c>
      <c r="E35" s="48"/>
      <c r="F35" s="49" t="s">
        <v>110</v>
      </c>
      <c r="G35" s="50"/>
      <c r="H35" s="54"/>
      <c r="I35" s="49" t="s">
        <v>47</v>
      </c>
      <c r="J35" s="50" t="s">
        <v>64</v>
      </c>
      <c r="K35" s="45">
        <f t="shared" si="3"/>
        <v>0.82499999999999973</v>
      </c>
      <c r="L35" s="46" t="s">
        <v>2</v>
      </c>
      <c r="M35" s="47">
        <f t="shared" si="1"/>
        <v>0.8277777777777775</v>
      </c>
    </row>
    <row r="36" spans="2:17" s="30" customFormat="1" x14ac:dyDescent="0.25">
      <c r="B36" s="45">
        <f t="shared" si="2"/>
        <v>0.8277777777777775</v>
      </c>
      <c r="C36" s="46" t="s">
        <v>2</v>
      </c>
      <c r="D36" s="47">
        <f t="shared" si="0"/>
        <v>0.83055555555555527</v>
      </c>
      <c r="E36" s="48"/>
      <c r="F36" s="49" t="s">
        <v>68</v>
      </c>
      <c r="G36" s="50"/>
      <c r="H36" s="54"/>
      <c r="I36" s="49" t="s">
        <v>109</v>
      </c>
      <c r="J36" s="50"/>
      <c r="K36" s="45">
        <f t="shared" si="3"/>
        <v>0.8277777777777775</v>
      </c>
      <c r="L36" s="46" t="s">
        <v>2</v>
      </c>
      <c r="M36" s="47">
        <f t="shared" si="1"/>
        <v>0.83055555555555527</v>
      </c>
    </row>
    <row r="37" spans="2:17" s="30" customFormat="1" x14ac:dyDescent="0.25">
      <c r="B37" s="45">
        <f t="shared" si="2"/>
        <v>0.83055555555555527</v>
      </c>
      <c r="C37" s="46" t="s">
        <v>2</v>
      </c>
      <c r="D37" s="47">
        <f t="shared" si="0"/>
        <v>0.83333333333333304</v>
      </c>
      <c r="E37" s="48"/>
      <c r="F37" s="49" t="s">
        <v>64</v>
      </c>
      <c r="G37" s="50" t="s">
        <v>47</v>
      </c>
      <c r="H37" s="54"/>
      <c r="I37" s="49" t="s">
        <v>110</v>
      </c>
      <c r="J37" s="50"/>
      <c r="K37" s="45">
        <f t="shared" si="3"/>
        <v>0.83055555555555527</v>
      </c>
      <c r="L37" s="46" t="s">
        <v>2</v>
      </c>
      <c r="M37" s="47">
        <f t="shared" si="1"/>
        <v>0.83333333333333304</v>
      </c>
    </row>
    <row r="38" spans="2:17" s="30" customFormat="1" x14ac:dyDescent="0.25">
      <c r="B38" s="45">
        <f t="shared" si="2"/>
        <v>0.83333333333333304</v>
      </c>
      <c r="C38" s="46" t="s">
        <v>2</v>
      </c>
      <c r="D38" s="47">
        <f t="shared" si="0"/>
        <v>0.83611111111111081</v>
      </c>
      <c r="E38" s="48"/>
      <c r="F38" s="49" t="s">
        <v>64</v>
      </c>
      <c r="G38" s="50" t="s">
        <v>109</v>
      </c>
      <c r="H38" s="54"/>
      <c r="I38" s="49" t="s">
        <v>68</v>
      </c>
      <c r="J38" s="50"/>
      <c r="K38" s="45">
        <f t="shared" si="3"/>
        <v>0.83333333333333304</v>
      </c>
      <c r="L38" s="46" t="s">
        <v>2</v>
      </c>
      <c r="M38" s="47">
        <f t="shared" si="1"/>
        <v>0.83611111111111081</v>
      </c>
    </row>
    <row r="39" spans="2:17" s="30" customFormat="1" x14ac:dyDescent="0.25">
      <c r="B39" s="45">
        <f t="shared" si="2"/>
        <v>0.83611111111111081</v>
      </c>
      <c r="C39" s="46" t="s">
        <v>2</v>
      </c>
      <c r="D39" s="47">
        <f t="shared" si="0"/>
        <v>0.83888888888888857</v>
      </c>
      <c r="E39" s="48"/>
      <c r="F39" s="49"/>
      <c r="G39" s="50" t="s">
        <v>110</v>
      </c>
      <c r="H39" s="54"/>
      <c r="I39" s="49"/>
      <c r="J39" s="50" t="s">
        <v>47</v>
      </c>
      <c r="K39" s="45">
        <f t="shared" si="3"/>
        <v>0.83611111111111081</v>
      </c>
      <c r="L39" s="46" t="s">
        <v>2</v>
      </c>
      <c r="M39" s="47">
        <f t="shared" si="1"/>
        <v>0.83888888888888857</v>
      </c>
    </row>
    <row r="40" spans="2:17" x14ac:dyDescent="0.25">
      <c r="B40" s="45">
        <f t="shared" si="2"/>
        <v>0.83888888888888857</v>
      </c>
      <c r="C40" s="46" t="s">
        <v>2</v>
      </c>
      <c r="D40" s="47">
        <f t="shared" si="0"/>
        <v>0.84166666666666634</v>
      </c>
      <c r="E40" s="48"/>
      <c r="F40" s="49" t="s">
        <v>85</v>
      </c>
      <c r="G40" s="50" t="s">
        <v>68</v>
      </c>
      <c r="H40" s="54"/>
      <c r="I40" s="49" t="s">
        <v>64</v>
      </c>
      <c r="J40" s="50" t="s">
        <v>109</v>
      </c>
      <c r="K40" s="45">
        <f t="shared" si="3"/>
        <v>0.83888888888888857</v>
      </c>
      <c r="L40" s="46" t="s">
        <v>2</v>
      </c>
      <c r="M40" s="47">
        <f t="shared" si="1"/>
        <v>0.84166666666666634</v>
      </c>
    </row>
    <row r="41" spans="2:17" s="30" customFormat="1" x14ac:dyDescent="0.25">
      <c r="B41" s="45">
        <f t="shared" si="2"/>
        <v>0.84166666666666634</v>
      </c>
      <c r="C41" s="46" t="s">
        <v>2</v>
      </c>
      <c r="D41" s="47">
        <f t="shared" si="0"/>
        <v>0.84444444444444411</v>
      </c>
      <c r="E41" s="48"/>
      <c r="F41" s="49"/>
      <c r="G41" s="50"/>
      <c r="H41" s="54"/>
      <c r="I41" s="49" t="s">
        <v>64</v>
      </c>
      <c r="J41" s="50" t="s">
        <v>110</v>
      </c>
      <c r="K41" s="45">
        <f t="shared" si="3"/>
        <v>0.84166666666666634</v>
      </c>
      <c r="L41" s="46" t="s">
        <v>2</v>
      </c>
      <c r="M41" s="47">
        <f t="shared" si="1"/>
        <v>0.84444444444444411</v>
      </c>
    </row>
    <row r="42" spans="2:17" x14ac:dyDescent="0.25">
      <c r="B42" s="45">
        <f t="shared" si="2"/>
        <v>0.84444444444444411</v>
      </c>
      <c r="C42" s="46" t="s">
        <v>2</v>
      </c>
      <c r="D42" s="47">
        <f t="shared" si="0"/>
        <v>0.84722222222222188</v>
      </c>
      <c r="E42" s="48"/>
      <c r="F42" s="49"/>
      <c r="G42" s="50"/>
      <c r="H42" s="54"/>
      <c r="I42" s="49" t="s">
        <v>85</v>
      </c>
      <c r="J42" s="50" t="s">
        <v>68</v>
      </c>
      <c r="K42" s="45">
        <f t="shared" si="3"/>
        <v>0.84444444444444411</v>
      </c>
      <c r="L42" s="46" t="s">
        <v>2</v>
      </c>
      <c r="M42" s="47">
        <f t="shared" si="1"/>
        <v>0.84722222222222188</v>
      </c>
    </row>
    <row r="43" spans="2:17" x14ac:dyDescent="0.25">
      <c r="B43" s="45">
        <f t="shared" si="2"/>
        <v>0.84722222222222188</v>
      </c>
      <c r="C43" s="46" t="s">
        <v>2</v>
      </c>
      <c r="D43" s="47">
        <f t="shared" si="0"/>
        <v>0.84999999999999964</v>
      </c>
      <c r="E43" s="48"/>
      <c r="F43" s="49"/>
      <c r="G43" s="50"/>
      <c r="H43" s="54"/>
      <c r="I43" s="49"/>
      <c r="J43" s="50"/>
      <c r="K43" s="45">
        <f t="shared" si="3"/>
        <v>0.84722222222222188</v>
      </c>
      <c r="L43" s="46" t="s">
        <v>2</v>
      </c>
      <c r="M43" s="47">
        <f t="shared" si="1"/>
        <v>0.84999999999999964</v>
      </c>
    </row>
    <row r="44" spans="2:17" s="30" customFormat="1" x14ac:dyDescent="0.25">
      <c r="B44" s="45">
        <f t="shared" si="2"/>
        <v>0.84999999999999964</v>
      </c>
      <c r="C44" s="46" t="s">
        <v>2</v>
      </c>
      <c r="D44" s="47">
        <f t="shared" si="0"/>
        <v>0.85277777777777741</v>
      </c>
      <c r="E44" s="48"/>
      <c r="F44" s="49"/>
      <c r="G44" s="50" t="s">
        <v>85</v>
      </c>
      <c r="H44" s="54"/>
      <c r="I44" s="49"/>
      <c r="J44" s="50"/>
      <c r="K44" s="45">
        <f t="shared" si="3"/>
        <v>0.84999999999999964</v>
      </c>
      <c r="L44" s="46" t="s">
        <v>2</v>
      </c>
      <c r="M44" s="47">
        <f t="shared" si="1"/>
        <v>0.85277777777777741</v>
      </c>
    </row>
    <row r="45" spans="2:17" s="30" customFormat="1" x14ac:dyDescent="0.25">
      <c r="B45" s="45">
        <f t="shared" si="2"/>
        <v>0.85277777777777741</v>
      </c>
      <c r="C45" s="46" t="s">
        <v>2</v>
      </c>
      <c r="D45" s="47">
        <f t="shared" si="0"/>
        <v>0.85555555555555518</v>
      </c>
      <c r="E45" s="48"/>
      <c r="F45" s="49"/>
      <c r="G45" s="50"/>
      <c r="H45" s="54"/>
      <c r="I45" s="49"/>
      <c r="J45" s="50"/>
      <c r="K45" s="45">
        <f t="shared" si="3"/>
        <v>0.85277777777777741</v>
      </c>
      <c r="L45" s="46" t="s">
        <v>2</v>
      </c>
      <c r="M45" s="47">
        <f t="shared" si="1"/>
        <v>0.85555555555555518</v>
      </c>
    </row>
    <row r="46" spans="2:17" s="30" customFormat="1" x14ac:dyDescent="0.25">
      <c r="B46" s="45">
        <f t="shared" si="2"/>
        <v>0.85555555555555518</v>
      </c>
      <c r="C46" s="46" t="s">
        <v>2</v>
      </c>
      <c r="D46" s="47">
        <f t="shared" si="0"/>
        <v>0.85833333333333295</v>
      </c>
      <c r="E46" s="48"/>
      <c r="F46" s="49"/>
      <c r="G46" s="50"/>
      <c r="H46" s="54"/>
      <c r="I46" s="49"/>
      <c r="J46" s="50" t="s">
        <v>85</v>
      </c>
      <c r="K46" s="45">
        <f t="shared" si="3"/>
        <v>0.85555555555555518</v>
      </c>
      <c r="L46" s="46" t="s">
        <v>2</v>
      </c>
      <c r="M46" s="47">
        <f t="shared" si="1"/>
        <v>0.85833333333333295</v>
      </c>
      <c r="O46" s="16"/>
      <c r="P46" s="16"/>
      <c r="Q46" s="16"/>
    </row>
    <row r="47" spans="2:17" s="30" customFormat="1" x14ac:dyDescent="0.25">
      <c r="B47" s="45">
        <f t="shared" si="2"/>
        <v>0.85833333333333295</v>
      </c>
      <c r="C47" s="46" t="s">
        <v>2</v>
      </c>
      <c r="D47" s="47">
        <f t="shared" si="0"/>
        <v>0.86111111111111072</v>
      </c>
      <c r="E47" s="48"/>
      <c r="F47" s="49"/>
      <c r="G47" s="50"/>
      <c r="H47" s="54"/>
      <c r="I47" s="49"/>
      <c r="J47" s="50"/>
      <c r="K47" s="45">
        <f t="shared" si="3"/>
        <v>0.85833333333333295</v>
      </c>
      <c r="L47" s="46" t="s">
        <v>2</v>
      </c>
      <c r="M47" s="47">
        <f t="shared" si="1"/>
        <v>0.86111111111111072</v>
      </c>
      <c r="O47" s="16"/>
      <c r="P47" s="16"/>
      <c r="Q47" s="16"/>
    </row>
    <row r="48" spans="2:17" s="30" customFormat="1" x14ac:dyDescent="0.25">
      <c r="B48" s="45">
        <f t="shared" si="2"/>
        <v>0.86111111111111072</v>
      </c>
      <c r="C48" s="46" t="s">
        <v>2</v>
      </c>
      <c r="D48" s="47">
        <f t="shared" si="0"/>
        <v>0.86388888888888848</v>
      </c>
      <c r="E48" s="55"/>
      <c r="F48" s="49"/>
      <c r="G48" s="53"/>
      <c r="H48" s="54"/>
      <c r="I48" s="49"/>
      <c r="J48" s="50"/>
      <c r="K48" s="45">
        <f t="shared" si="3"/>
        <v>0.86111111111111072</v>
      </c>
      <c r="L48" s="46" t="s">
        <v>2</v>
      </c>
      <c r="M48" s="47">
        <f t="shared" si="1"/>
        <v>0.86388888888888848</v>
      </c>
      <c r="O48" s="16"/>
      <c r="P48" s="16"/>
      <c r="Q48" s="16"/>
    </row>
    <row r="49" spans="2:17" s="30" customFormat="1" x14ac:dyDescent="0.25">
      <c r="B49" s="45">
        <f t="shared" si="2"/>
        <v>0.86388888888888848</v>
      </c>
      <c r="C49" s="46" t="s">
        <v>2</v>
      </c>
      <c r="D49" s="47">
        <f t="shared" si="0"/>
        <v>0.86666666666666625</v>
      </c>
      <c r="E49" s="55"/>
      <c r="F49" s="49"/>
      <c r="G49" s="53"/>
      <c r="H49" s="54"/>
      <c r="I49" s="49"/>
      <c r="J49" s="50"/>
      <c r="K49" s="45">
        <f t="shared" si="3"/>
        <v>0.86388888888888848</v>
      </c>
      <c r="L49" s="46" t="s">
        <v>2</v>
      </c>
      <c r="M49" s="47">
        <f t="shared" si="1"/>
        <v>0.86666666666666625</v>
      </c>
      <c r="O49" s="16"/>
      <c r="P49" s="16"/>
      <c r="Q49" s="16"/>
    </row>
    <row r="50" spans="2:17" s="30" customFormat="1" x14ac:dyDescent="0.25">
      <c r="B50" s="45">
        <f t="shared" si="2"/>
        <v>0.86666666666666625</v>
      </c>
      <c r="C50" s="46" t="s">
        <v>2</v>
      </c>
      <c r="D50" s="47">
        <f t="shared" si="0"/>
        <v>0.86944444444444402</v>
      </c>
      <c r="E50" s="48"/>
      <c r="F50" s="49"/>
      <c r="G50" s="50"/>
      <c r="H50" s="51"/>
      <c r="I50" s="49"/>
      <c r="J50" s="53"/>
      <c r="K50" s="45">
        <f t="shared" si="3"/>
        <v>0.86666666666666625</v>
      </c>
      <c r="L50" s="46" t="s">
        <v>2</v>
      </c>
      <c r="M50" s="47">
        <f t="shared" si="1"/>
        <v>0.86944444444444402</v>
      </c>
      <c r="O50" s="16"/>
      <c r="P50" s="16"/>
      <c r="Q50" s="16"/>
    </row>
    <row r="51" spans="2:17" s="30" customFormat="1" x14ac:dyDescent="0.25">
      <c r="B51" s="45">
        <f t="shared" si="2"/>
        <v>0.86944444444444402</v>
      </c>
      <c r="C51" s="46" t="s">
        <v>2</v>
      </c>
      <c r="D51" s="47">
        <f t="shared" si="0"/>
        <v>0.87222222222222179</v>
      </c>
      <c r="E51" s="48"/>
      <c r="F51" s="49"/>
      <c r="G51" s="50"/>
      <c r="H51" s="51"/>
      <c r="I51" s="49"/>
      <c r="J51" s="53"/>
      <c r="K51" s="45">
        <f t="shared" si="3"/>
        <v>0.86944444444444402</v>
      </c>
      <c r="L51" s="46" t="s">
        <v>2</v>
      </c>
      <c r="M51" s="47">
        <f t="shared" si="1"/>
        <v>0.87222222222222179</v>
      </c>
      <c r="O51" s="16"/>
      <c r="P51" s="16"/>
      <c r="Q51" s="16"/>
    </row>
    <row r="52" spans="2:17" s="30" customFormat="1" x14ac:dyDescent="0.25">
      <c r="B52" s="45">
        <f t="shared" si="2"/>
        <v>0.87222222222222179</v>
      </c>
      <c r="C52" s="46" t="s">
        <v>2</v>
      </c>
      <c r="D52" s="47">
        <f t="shared" si="0"/>
        <v>0.87499999999999956</v>
      </c>
      <c r="E52" s="55"/>
      <c r="F52" s="52"/>
      <c r="G52" s="50"/>
      <c r="H52" s="54"/>
      <c r="I52" s="49"/>
      <c r="J52" s="50"/>
      <c r="K52" s="45">
        <f t="shared" si="3"/>
        <v>0.87222222222222179</v>
      </c>
      <c r="L52" s="46" t="s">
        <v>2</v>
      </c>
      <c r="M52" s="47">
        <f t="shared" si="1"/>
        <v>0.87499999999999956</v>
      </c>
      <c r="O52" s="16"/>
      <c r="P52" s="16"/>
      <c r="Q52" s="16"/>
    </row>
    <row r="53" spans="2:17" s="30" customFormat="1" x14ac:dyDescent="0.25">
      <c r="B53" s="45">
        <f t="shared" si="2"/>
        <v>0.87499999999999956</v>
      </c>
      <c r="C53" s="46" t="s">
        <v>2</v>
      </c>
      <c r="D53" s="47">
        <f t="shared" si="0"/>
        <v>0.87777777777777732</v>
      </c>
      <c r="E53" s="55"/>
      <c r="F53" s="52"/>
      <c r="G53" s="50"/>
      <c r="H53" s="54"/>
      <c r="I53" s="49"/>
      <c r="J53" s="50"/>
      <c r="K53" s="45">
        <f t="shared" si="3"/>
        <v>0.87499999999999956</v>
      </c>
      <c r="L53" s="46" t="s">
        <v>2</v>
      </c>
      <c r="M53" s="47">
        <f t="shared" si="1"/>
        <v>0.87777777777777732</v>
      </c>
      <c r="O53" s="16"/>
      <c r="P53" s="16"/>
      <c r="Q53" s="16"/>
    </row>
    <row r="54" spans="2:17" s="30" customFormat="1" x14ac:dyDescent="0.25">
      <c r="B54" s="45">
        <f t="shared" si="2"/>
        <v>0.87777777777777732</v>
      </c>
      <c r="C54" s="46" t="s">
        <v>2</v>
      </c>
      <c r="D54" s="47">
        <f t="shared" si="0"/>
        <v>0.88055555555555509</v>
      </c>
      <c r="E54" s="55"/>
      <c r="F54" s="52"/>
      <c r="G54" s="50"/>
      <c r="H54" s="51"/>
      <c r="I54" s="52"/>
      <c r="J54" s="50"/>
      <c r="K54" s="45">
        <f t="shared" si="3"/>
        <v>0.87777777777777732</v>
      </c>
      <c r="L54" s="46" t="s">
        <v>2</v>
      </c>
      <c r="M54" s="47">
        <f t="shared" si="1"/>
        <v>0.88055555555555509</v>
      </c>
      <c r="O54" s="16"/>
      <c r="P54" s="16"/>
      <c r="Q54" s="16"/>
    </row>
    <row r="55" spans="2:17" s="30" customFormat="1" x14ac:dyDescent="0.25">
      <c r="B55" s="45">
        <f t="shared" si="2"/>
        <v>0.88055555555555509</v>
      </c>
      <c r="C55" s="46" t="s">
        <v>2</v>
      </c>
      <c r="D55" s="47">
        <f t="shared" si="0"/>
        <v>0.88333333333333286</v>
      </c>
      <c r="E55" s="55"/>
      <c r="F55" s="52"/>
      <c r="G55" s="50"/>
      <c r="H55" s="51"/>
      <c r="I55" s="52"/>
      <c r="J55" s="50"/>
      <c r="K55" s="45">
        <f t="shared" si="3"/>
        <v>0.88055555555555509</v>
      </c>
      <c r="L55" s="46" t="s">
        <v>2</v>
      </c>
      <c r="M55" s="47">
        <f t="shared" si="1"/>
        <v>0.88333333333333286</v>
      </c>
      <c r="O55" s="16"/>
      <c r="P55" s="16"/>
      <c r="Q55" s="16"/>
    </row>
    <row r="56" spans="2:17" s="30" customFormat="1" x14ac:dyDescent="0.25">
      <c r="B56" s="45">
        <f t="shared" si="2"/>
        <v>0.88333333333333286</v>
      </c>
      <c r="C56" s="46" t="s">
        <v>2</v>
      </c>
      <c r="D56" s="47">
        <f t="shared" si="0"/>
        <v>0.88611111111111063</v>
      </c>
      <c r="E56" s="55"/>
      <c r="F56" s="52"/>
      <c r="G56" s="53"/>
      <c r="H56" s="51"/>
      <c r="I56" s="52"/>
      <c r="J56" s="50"/>
      <c r="K56" s="45">
        <f t="shared" si="3"/>
        <v>0.88333333333333286</v>
      </c>
      <c r="L56" s="46" t="s">
        <v>2</v>
      </c>
      <c r="M56" s="47">
        <f t="shared" si="1"/>
        <v>0.88611111111111063</v>
      </c>
      <c r="O56" s="16"/>
      <c r="P56" s="16"/>
      <c r="Q56" s="16"/>
    </row>
    <row r="57" spans="2:17" s="30" customFormat="1" x14ac:dyDescent="0.25">
      <c r="B57" s="45">
        <f t="shared" si="2"/>
        <v>0.88611111111111063</v>
      </c>
      <c r="C57" s="46" t="s">
        <v>2</v>
      </c>
      <c r="D57" s="47">
        <f t="shared" si="0"/>
        <v>0.8888888888888884</v>
      </c>
      <c r="E57" s="55"/>
      <c r="F57" s="52"/>
      <c r="G57" s="53"/>
      <c r="H57" s="51"/>
      <c r="I57" s="52"/>
      <c r="J57" s="50"/>
      <c r="K57" s="45">
        <f t="shared" si="3"/>
        <v>0.88611111111111063</v>
      </c>
      <c r="L57" s="46" t="s">
        <v>2</v>
      </c>
      <c r="M57" s="47">
        <f t="shared" si="1"/>
        <v>0.8888888888888884</v>
      </c>
      <c r="O57" s="16"/>
      <c r="P57" s="16"/>
      <c r="Q57" s="16"/>
    </row>
    <row r="58" spans="2:17" s="30" customFormat="1" x14ac:dyDescent="0.25">
      <c r="B58" s="45">
        <f t="shared" si="2"/>
        <v>0.8888888888888884</v>
      </c>
      <c r="C58" s="46" t="s">
        <v>2</v>
      </c>
      <c r="D58" s="47">
        <f t="shared" si="0"/>
        <v>0.89166666666666616</v>
      </c>
      <c r="E58" s="55"/>
      <c r="F58" s="52"/>
      <c r="G58" s="53"/>
      <c r="H58" s="51"/>
      <c r="I58" s="52"/>
      <c r="J58" s="53"/>
      <c r="K58" s="45">
        <f t="shared" si="3"/>
        <v>0.8888888888888884</v>
      </c>
      <c r="L58" s="46" t="s">
        <v>2</v>
      </c>
      <c r="M58" s="47">
        <f t="shared" si="1"/>
        <v>0.89166666666666616</v>
      </c>
      <c r="O58" s="16"/>
      <c r="P58" s="16"/>
      <c r="Q58" s="16"/>
    </row>
    <row r="59" spans="2:17" s="30" customFormat="1" x14ac:dyDescent="0.25">
      <c r="B59" s="56">
        <f t="shared" si="2"/>
        <v>0.89166666666666616</v>
      </c>
      <c r="C59" s="57" t="s">
        <v>2</v>
      </c>
      <c r="D59" s="58">
        <f t="shared" si="0"/>
        <v>0.89444444444444393</v>
      </c>
      <c r="E59" s="52"/>
      <c r="F59" s="52"/>
      <c r="G59" s="427"/>
      <c r="H59" s="51"/>
      <c r="I59" s="52"/>
      <c r="J59" s="52"/>
      <c r="K59" s="56">
        <f t="shared" si="3"/>
        <v>0.89166666666666616</v>
      </c>
      <c r="L59" s="57" t="s">
        <v>2</v>
      </c>
      <c r="M59" s="58">
        <f t="shared" si="1"/>
        <v>0.89444444444444393</v>
      </c>
      <c r="O59" s="16"/>
      <c r="P59" s="16"/>
      <c r="Q59" s="16"/>
    </row>
    <row r="60" spans="2:17" s="30" customFormat="1" x14ac:dyDescent="0.25">
      <c r="B60" s="59"/>
      <c r="C60" s="60"/>
      <c r="D60" s="59"/>
      <c r="E60" s="61"/>
      <c r="F60" s="61"/>
      <c r="G60" s="61"/>
      <c r="H60" s="61"/>
      <c r="I60" s="61"/>
      <c r="J60" s="61"/>
      <c r="K60" s="59"/>
      <c r="L60" s="60"/>
      <c r="M60" s="59"/>
      <c r="O60" s="16"/>
      <c r="P60" s="16"/>
      <c r="Q60" s="16"/>
    </row>
    <row r="61" spans="2:17" s="30" customFormat="1" x14ac:dyDescent="0.25">
      <c r="B61" s="59"/>
      <c r="C61" s="60"/>
      <c r="D61" s="59"/>
      <c r="E61" s="61"/>
      <c r="F61" s="61"/>
      <c r="G61" s="61"/>
      <c r="H61" s="61"/>
      <c r="I61" s="61"/>
      <c r="J61" s="61"/>
      <c r="K61" s="59"/>
      <c r="L61" s="60"/>
      <c r="M61" s="59"/>
      <c r="O61" s="16"/>
      <c r="P61" s="16"/>
      <c r="Q61" s="16"/>
    </row>
    <row r="62" spans="2:17" s="30" customFormat="1" x14ac:dyDescent="0.25">
      <c r="B62" s="59"/>
      <c r="C62" s="60"/>
      <c r="D62" s="59"/>
      <c r="E62" s="61"/>
      <c r="F62" s="61"/>
      <c r="G62" s="61"/>
      <c r="H62" s="61"/>
      <c r="I62" s="61"/>
      <c r="J62" s="61"/>
      <c r="K62" s="59"/>
      <c r="L62" s="60"/>
      <c r="M62" s="59"/>
      <c r="O62" s="16"/>
      <c r="P62" s="16"/>
      <c r="Q62" s="16"/>
    </row>
    <row r="63" spans="2:17" s="30" customFormat="1" x14ac:dyDescent="0.25">
      <c r="B63" s="59"/>
      <c r="C63" s="60"/>
      <c r="D63" s="59"/>
      <c r="E63" s="61"/>
      <c r="F63" s="61"/>
      <c r="G63" s="61"/>
      <c r="H63" s="61"/>
      <c r="I63" s="61"/>
      <c r="J63" s="61"/>
      <c r="K63" s="59"/>
      <c r="L63" s="60"/>
      <c r="M63" s="59"/>
    </row>
    <row r="64" spans="2:17" s="30" customFormat="1" x14ac:dyDescent="0.25">
      <c r="B64" s="59"/>
      <c r="C64" s="60"/>
      <c r="D64" s="59"/>
      <c r="E64" s="61"/>
      <c r="F64" s="61"/>
      <c r="G64" s="61"/>
      <c r="H64" s="61"/>
      <c r="I64" s="61"/>
      <c r="J64" s="61"/>
      <c r="K64" s="59"/>
      <c r="L64" s="60"/>
      <c r="M64" s="59"/>
    </row>
    <row r="65" spans="2:13" s="30" customFormat="1" x14ac:dyDescent="0.25">
      <c r="B65" s="59"/>
      <c r="C65" s="60"/>
      <c r="D65" s="59"/>
      <c r="E65" s="61"/>
      <c r="F65" s="61"/>
      <c r="G65" s="61"/>
      <c r="H65" s="61"/>
      <c r="I65" s="61"/>
      <c r="J65" s="61"/>
      <c r="K65" s="59"/>
      <c r="L65" s="60"/>
      <c r="M65" s="59"/>
    </row>
    <row r="66" spans="2:13" s="30" customFormat="1" x14ac:dyDescent="0.25">
      <c r="B66" s="59"/>
      <c r="C66" s="60"/>
      <c r="D66" s="59"/>
      <c r="E66" s="61"/>
      <c r="F66" s="61"/>
      <c r="G66" s="61"/>
      <c r="H66" s="61"/>
      <c r="I66" s="61"/>
      <c r="J66" s="61"/>
      <c r="K66" s="59"/>
      <c r="L66" s="60"/>
      <c r="M66" s="59"/>
    </row>
    <row r="67" spans="2:13" s="30" customFormat="1" x14ac:dyDescent="0.25">
      <c r="B67" s="59"/>
      <c r="C67" s="60"/>
      <c r="D67" s="59"/>
      <c r="E67" s="61"/>
      <c r="F67" s="61"/>
      <c r="G67" s="61"/>
      <c r="H67" s="61"/>
      <c r="I67" s="61"/>
      <c r="J67" s="61"/>
      <c r="K67" s="59"/>
      <c r="L67" s="60"/>
      <c r="M67" s="59"/>
    </row>
    <row r="68" spans="2:13" s="30" customFormat="1" x14ac:dyDescent="0.25">
      <c r="B68" s="59"/>
      <c r="C68" s="60"/>
      <c r="D68" s="59"/>
      <c r="E68" s="61"/>
      <c r="F68" s="61"/>
      <c r="G68" s="61"/>
      <c r="H68" s="61"/>
      <c r="I68" s="61"/>
      <c r="J68" s="61"/>
      <c r="K68" s="59"/>
      <c r="L68" s="60"/>
      <c r="M68" s="59"/>
    </row>
    <row r="69" spans="2:13" s="30" customFormat="1" x14ac:dyDescent="0.25">
      <c r="B69" s="59"/>
      <c r="C69" s="60"/>
      <c r="D69" s="59"/>
      <c r="E69" s="61"/>
      <c r="F69" s="61"/>
      <c r="G69" s="61"/>
      <c r="H69" s="61"/>
      <c r="I69" s="61"/>
      <c r="J69" s="61"/>
      <c r="K69" s="59"/>
      <c r="L69" s="60"/>
      <c r="M69" s="59"/>
    </row>
    <row r="70" spans="2:13" s="30" customFormat="1" x14ac:dyDescent="0.25">
      <c r="B70" s="59"/>
      <c r="C70" s="60"/>
      <c r="D70" s="59"/>
      <c r="E70" s="61"/>
      <c r="F70" s="61"/>
      <c r="G70" s="61"/>
      <c r="H70" s="61"/>
      <c r="I70" s="61"/>
      <c r="J70" s="61"/>
      <c r="K70" s="59"/>
      <c r="L70" s="60"/>
      <c r="M70" s="59"/>
    </row>
    <row r="71" spans="2:13" s="30" customFormat="1" x14ac:dyDescent="0.25">
      <c r="B71" s="59"/>
      <c r="C71" s="60"/>
      <c r="D71" s="59"/>
      <c r="E71" s="61"/>
      <c r="F71" s="61"/>
      <c r="G71" s="61"/>
      <c r="H71" s="61"/>
      <c r="I71" s="61"/>
      <c r="J71" s="61"/>
      <c r="K71" s="59"/>
      <c r="L71" s="60"/>
      <c r="M71" s="59"/>
    </row>
    <row r="72" spans="2:13" s="30" customFormat="1" x14ac:dyDescent="0.25">
      <c r="B72" s="59"/>
      <c r="C72" s="60"/>
      <c r="D72" s="59"/>
      <c r="E72" s="61"/>
      <c r="F72" s="61"/>
      <c r="G72" s="61"/>
      <c r="H72" s="61"/>
      <c r="I72" s="61"/>
      <c r="J72" s="61"/>
      <c r="K72" s="59"/>
      <c r="L72" s="60"/>
      <c r="M72" s="59"/>
    </row>
    <row r="73" spans="2:13" s="30" customFormat="1" x14ac:dyDescent="0.25">
      <c r="B73" s="59"/>
      <c r="C73" s="60"/>
      <c r="D73" s="59"/>
      <c r="E73" s="61"/>
      <c r="F73" s="61"/>
      <c r="G73" s="61"/>
      <c r="H73" s="61"/>
      <c r="I73" s="61"/>
      <c r="J73" s="61"/>
      <c r="K73" s="59"/>
      <c r="L73" s="60"/>
      <c r="M73" s="59"/>
    </row>
    <row r="74" spans="2:13" s="30" customFormat="1" x14ac:dyDescent="0.25">
      <c r="B74" s="59"/>
      <c r="C74" s="60"/>
      <c r="D74" s="59"/>
      <c r="E74" s="61"/>
      <c r="F74" s="61"/>
      <c r="G74" s="61"/>
      <c r="H74" s="61"/>
      <c r="I74" s="61"/>
      <c r="J74" s="61"/>
      <c r="K74" s="59"/>
      <c r="L74" s="60"/>
      <c r="M74" s="59"/>
    </row>
    <row r="75" spans="2:13" s="30" customFormat="1" x14ac:dyDescent="0.25">
      <c r="B75" s="59"/>
      <c r="C75" s="60"/>
      <c r="D75" s="59"/>
      <c r="E75" s="61"/>
      <c r="F75" s="61"/>
      <c r="G75" s="61"/>
      <c r="H75" s="61"/>
      <c r="I75" s="61"/>
      <c r="J75" s="61"/>
      <c r="K75" s="59"/>
      <c r="L75" s="60"/>
      <c r="M75" s="59"/>
    </row>
    <row r="76" spans="2:13" s="30" customFormat="1" x14ac:dyDescent="0.25">
      <c r="B76" s="59"/>
      <c r="C76" s="60"/>
      <c r="D76" s="59"/>
      <c r="E76" s="61"/>
      <c r="F76" s="61"/>
      <c r="G76" s="61"/>
      <c r="H76" s="61"/>
      <c r="I76" s="61"/>
      <c r="J76" s="61"/>
      <c r="K76" s="59"/>
      <c r="L76" s="60"/>
      <c r="M76" s="59"/>
    </row>
    <row r="77" spans="2:13" s="30" customFormat="1" x14ac:dyDescent="0.25">
      <c r="B77" s="59"/>
      <c r="C77" s="60"/>
      <c r="D77" s="59"/>
      <c r="E77" s="61"/>
      <c r="F77" s="61"/>
      <c r="G77" s="61"/>
      <c r="H77" s="61"/>
      <c r="I77" s="61"/>
      <c r="J77" s="61"/>
      <c r="K77" s="59"/>
      <c r="L77" s="60"/>
      <c r="M77" s="59"/>
    </row>
    <row r="78" spans="2:13" s="30" customFormat="1" x14ac:dyDescent="0.25">
      <c r="B78" s="59"/>
      <c r="C78" s="60"/>
      <c r="D78" s="59"/>
      <c r="E78" s="61"/>
      <c r="F78" s="61"/>
      <c r="G78" s="61"/>
      <c r="H78" s="61"/>
      <c r="I78" s="61"/>
      <c r="J78" s="62"/>
      <c r="K78" s="59"/>
      <c r="L78" s="60"/>
      <c r="M78" s="59"/>
    </row>
    <row r="79" spans="2:13" s="30" customFormat="1" x14ac:dyDescent="0.25"/>
    <row r="80" spans="2:13" s="30" customFormat="1" x14ac:dyDescent="0.25"/>
    <row r="81" s="30" customFormat="1" x14ac:dyDescent="0.25"/>
    <row r="128" spans="5:11" x14ac:dyDescent="0.25">
      <c r="E128" s="16"/>
      <c r="F128" s="16"/>
      <c r="G128" s="16"/>
      <c r="H128" s="16"/>
      <c r="I128" s="16"/>
      <c r="J128" s="16"/>
      <c r="K128" s="16"/>
    </row>
    <row r="129" spans="1:17" x14ac:dyDescent="0.25">
      <c r="E129" s="16"/>
      <c r="F129" s="16"/>
      <c r="G129" s="16"/>
      <c r="H129" s="16"/>
      <c r="I129" s="16"/>
      <c r="J129" s="16"/>
      <c r="K129" s="16"/>
    </row>
    <row r="130" spans="1:17" x14ac:dyDescent="0.25">
      <c r="E130" s="16"/>
      <c r="F130" s="16"/>
      <c r="G130" s="16"/>
      <c r="H130" s="16"/>
      <c r="I130" s="16"/>
      <c r="J130" s="16"/>
      <c r="K130" s="16"/>
    </row>
    <row r="131" spans="1:17" x14ac:dyDescent="0.25">
      <c r="E131" s="16"/>
      <c r="F131" s="16"/>
      <c r="G131" s="16"/>
      <c r="H131" s="16"/>
      <c r="I131" s="16"/>
      <c r="J131" s="16"/>
      <c r="K131" s="16"/>
    </row>
    <row r="132" spans="1:17" x14ac:dyDescent="0.25">
      <c r="E132" s="16"/>
      <c r="F132" s="16"/>
      <c r="G132" s="16"/>
      <c r="H132" s="16"/>
      <c r="I132" s="16"/>
      <c r="J132" s="16"/>
      <c r="K132" s="16"/>
    </row>
    <row r="133" spans="1:17" x14ac:dyDescent="0.25">
      <c r="E133" s="16"/>
      <c r="F133" s="16"/>
      <c r="G133" s="16"/>
      <c r="H133" s="16"/>
      <c r="I133" s="16"/>
      <c r="J133" s="16"/>
      <c r="K133" s="16"/>
    </row>
    <row r="134" spans="1:17" x14ac:dyDescent="0.25">
      <c r="E134" s="16"/>
      <c r="F134" s="16"/>
      <c r="G134" s="16"/>
      <c r="H134" s="16"/>
      <c r="I134" s="16"/>
      <c r="J134" s="16"/>
      <c r="K134" s="16"/>
    </row>
    <row r="135" spans="1:17" s="30" customFormat="1" x14ac:dyDescent="0.25">
      <c r="A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</row>
    <row r="136" spans="1:17" s="30" customFormat="1" x14ac:dyDescent="0.25">
      <c r="A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1:17" s="30" customFormat="1" x14ac:dyDescent="0.25">
      <c r="A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</row>
    <row r="138" spans="1:17" s="30" customFormat="1" x14ac:dyDescent="0.25">
      <c r="A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1:17" s="30" customFormat="1" x14ac:dyDescent="0.25">
      <c r="A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</row>
    <row r="140" spans="1:17" s="30" customFormat="1" x14ac:dyDescent="0.25">
      <c r="A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</row>
    <row r="141" spans="1:17" s="30" customFormat="1" x14ac:dyDescent="0.25">
      <c r="A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</row>
    <row r="142" spans="1:17" s="30" customFormat="1" x14ac:dyDescent="0.25">
      <c r="A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1:17" s="30" customFormat="1" x14ac:dyDescent="0.25">
      <c r="A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</row>
    <row r="144" spans="1:17" s="30" customFormat="1" x14ac:dyDescent="0.25">
      <c r="A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</row>
    <row r="145" spans="1:17" s="30" customFormat="1" x14ac:dyDescent="0.25">
      <c r="A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1:17" s="30" customFormat="1" x14ac:dyDescent="0.25">
      <c r="A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1:17" s="30" customFormat="1" x14ac:dyDescent="0.25">
      <c r="A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</row>
    <row r="148" spans="1:17" s="30" customFormat="1" x14ac:dyDescent="0.25">
      <c r="A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</row>
    <row r="149" spans="1:17" s="30" customFormat="1" x14ac:dyDescent="0.25">
      <c r="A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</row>
    <row r="150" spans="1:17" s="30" customFormat="1" x14ac:dyDescent="0.25">
      <c r="A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1:17" s="30" customFormat="1" x14ac:dyDescent="0.25">
      <c r="A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</row>
    <row r="152" spans="1:17" s="30" customFormat="1" x14ac:dyDescent="0.25">
      <c r="A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1:17" s="30" customFormat="1" x14ac:dyDescent="0.25">
      <c r="A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1:17" s="30" customFormat="1" x14ac:dyDescent="0.25">
      <c r="A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1:17" x14ac:dyDescent="0.25">
      <c r="E155" s="16"/>
      <c r="F155" s="16"/>
      <c r="G155" s="16"/>
      <c r="H155" s="16"/>
      <c r="I155" s="16"/>
      <c r="J155" s="16"/>
      <c r="K155" s="16"/>
    </row>
    <row r="156" spans="1:17" x14ac:dyDescent="0.25">
      <c r="E156" s="16"/>
      <c r="F156" s="16"/>
      <c r="G156" s="16"/>
      <c r="H156" s="16"/>
      <c r="I156" s="16"/>
      <c r="J156" s="16"/>
      <c r="K156" s="16"/>
    </row>
    <row r="157" spans="1:17" x14ac:dyDescent="0.25">
      <c r="E157" s="16"/>
      <c r="F157" s="16"/>
      <c r="G157" s="16"/>
      <c r="H157" s="16"/>
      <c r="I157" s="16"/>
      <c r="J157" s="16"/>
      <c r="K157" s="16"/>
    </row>
    <row r="158" spans="1:17" x14ac:dyDescent="0.25">
      <c r="E158" s="16"/>
      <c r="F158" s="16"/>
      <c r="G158" s="16"/>
      <c r="H158" s="16"/>
      <c r="I158" s="16"/>
      <c r="J158" s="16"/>
      <c r="K158" s="16"/>
    </row>
    <row r="159" spans="1:17" x14ac:dyDescent="0.25">
      <c r="E159" s="16"/>
      <c r="F159" s="16"/>
      <c r="G159" s="16"/>
      <c r="H159" s="16"/>
      <c r="I159" s="16"/>
      <c r="J159" s="16"/>
      <c r="K159" s="16"/>
    </row>
    <row r="160" spans="1:17" x14ac:dyDescent="0.25">
      <c r="E160" s="16"/>
      <c r="F160" s="16"/>
      <c r="G160" s="16"/>
      <c r="H160" s="16"/>
      <c r="I160" s="16"/>
      <c r="J160" s="16"/>
      <c r="K160" s="16"/>
    </row>
    <row r="161" spans="5:11" x14ac:dyDescent="0.25">
      <c r="E161" s="16"/>
      <c r="F161" s="16"/>
      <c r="G161" s="16"/>
      <c r="H161" s="16"/>
      <c r="I161" s="16"/>
      <c r="J161" s="16"/>
      <c r="K161" s="16"/>
    </row>
  </sheetData>
  <mergeCells count="6">
    <mergeCell ref="B7:D7"/>
    <mergeCell ref="B2:M3"/>
    <mergeCell ref="B5:D6"/>
    <mergeCell ref="E5:G6"/>
    <mergeCell ref="H5:J6"/>
    <mergeCell ref="K5:M6"/>
  </mergeCells>
  <pageMargins left="0.75" right="0.75" top="0.62" bottom="0" header="0.5" footer="0.5"/>
  <pageSetup paperSize="9" scale="70" orientation="portrait" horizontalDpi="4294967292" verticalDpi="4294967292" r:id="rId1"/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CFFB8"/>
  </sheetPr>
  <dimension ref="A2:AL225"/>
  <sheetViews>
    <sheetView showGridLines="0" topLeftCell="A94" zoomScale="117" zoomScaleNormal="117" workbookViewId="0">
      <selection activeCell="O119" sqref="O119"/>
    </sheetView>
  </sheetViews>
  <sheetFormatPr baseColWidth="10" defaultColWidth="11" defaultRowHeight="14.1" customHeight="1" x14ac:dyDescent="0.25"/>
  <cols>
    <col min="1" max="1" width="11.625" style="16" customWidth="1"/>
    <col min="2" max="2" width="20.625" style="16" customWidth="1"/>
    <col min="3" max="3" width="7.125" style="16" customWidth="1"/>
    <col min="4" max="4" width="20.625" style="16" customWidth="1"/>
    <col min="5" max="5" width="5.625" style="16" customWidth="1"/>
    <col min="6" max="6" width="1.625" style="16" bestFit="1" customWidth="1"/>
    <col min="7" max="8" width="5.625" style="16" customWidth="1"/>
    <col min="9" max="9" width="1.625" style="16" bestFit="1" customWidth="1"/>
    <col min="10" max="11" width="5.625" style="16" customWidth="1"/>
    <col min="12" max="12" width="1.625" style="16" bestFit="1" customWidth="1"/>
    <col min="13" max="13" width="5.625" style="16" customWidth="1"/>
    <col min="14" max="16" width="15.625" style="16" customWidth="1"/>
    <col min="17" max="17" width="5.5" style="16" customWidth="1"/>
    <col min="18" max="20" width="11" style="16"/>
    <col min="21" max="21" width="7.5" style="16" customWidth="1"/>
    <col min="22" max="22" width="2.625" style="16" customWidth="1"/>
    <col min="23" max="24" width="7.5" style="16" customWidth="1"/>
    <col min="25" max="25" width="2.625" style="16" customWidth="1"/>
    <col min="26" max="26" width="7.5" style="16" customWidth="1"/>
    <col min="27" max="27" width="6.625" style="16" customWidth="1"/>
    <col min="28" max="28" width="2.875" style="16" customWidth="1"/>
    <col min="29" max="29" width="6.625" style="16" customWidth="1"/>
    <col min="30" max="32" width="13.625" style="16" customWidth="1"/>
    <col min="33" max="33" width="13.125" style="16" bestFit="1" customWidth="1"/>
    <col min="34" max="34" width="10.625" style="16" bestFit="1" customWidth="1"/>
    <col min="35" max="35" width="10.125" style="16" bestFit="1" customWidth="1"/>
    <col min="36" max="38" width="14.5" style="16" customWidth="1"/>
    <col min="39" max="16384" width="11" style="16"/>
  </cols>
  <sheetData>
    <row r="2" spans="1:18" ht="14.1" customHeight="1" x14ac:dyDescent="0.25">
      <c r="B2" s="487" t="s">
        <v>78</v>
      </c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9"/>
    </row>
    <row r="3" spans="1:18" ht="14.1" customHeight="1" x14ac:dyDescent="0.25">
      <c r="B3" s="490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2"/>
    </row>
    <row r="4" spans="1:18" ht="14.1" customHeight="1" x14ac:dyDescent="0.25"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8" ht="14.1" customHeight="1" x14ac:dyDescent="0.25">
      <c r="B5" s="493" t="s">
        <v>23</v>
      </c>
      <c r="C5" s="498" t="s">
        <v>24</v>
      </c>
      <c r="D5" s="498" t="s">
        <v>14</v>
      </c>
      <c r="E5" s="500" t="s">
        <v>1</v>
      </c>
      <c r="F5" s="501"/>
      <c r="G5" s="501"/>
      <c r="H5" s="501"/>
      <c r="I5" s="501"/>
      <c r="J5" s="501"/>
      <c r="K5" s="501"/>
      <c r="L5" s="501"/>
      <c r="M5" s="502"/>
      <c r="N5" s="500" t="s">
        <v>11</v>
      </c>
      <c r="O5" s="501"/>
      <c r="P5" s="502"/>
    </row>
    <row r="6" spans="1:18" ht="14.1" customHeight="1" x14ac:dyDescent="0.25">
      <c r="B6" s="494"/>
      <c r="C6" s="499"/>
      <c r="D6" s="499"/>
      <c r="E6" s="503"/>
      <c r="F6" s="504"/>
      <c r="G6" s="504"/>
      <c r="H6" s="504"/>
      <c r="I6" s="504"/>
      <c r="J6" s="504"/>
      <c r="K6" s="504"/>
      <c r="L6" s="504"/>
      <c r="M6" s="505"/>
      <c r="N6" s="503"/>
      <c r="O6" s="504"/>
      <c r="P6" s="505"/>
    </row>
    <row r="7" spans="1:18" ht="14.1" customHeight="1" x14ac:dyDescent="0.25">
      <c r="B7" s="495"/>
      <c r="C7" s="499"/>
      <c r="D7" s="499"/>
      <c r="E7" s="506" t="s">
        <v>15</v>
      </c>
      <c r="F7" s="507"/>
      <c r="G7" s="508"/>
      <c r="H7" s="509" t="s">
        <v>16</v>
      </c>
      <c r="I7" s="510"/>
      <c r="J7" s="511"/>
      <c r="K7" s="512" t="s">
        <v>17</v>
      </c>
      <c r="L7" s="513"/>
      <c r="M7" s="514"/>
      <c r="N7" s="110" t="s">
        <v>15</v>
      </c>
      <c r="O7" s="111" t="s">
        <v>16</v>
      </c>
      <c r="P7" s="112" t="s">
        <v>17</v>
      </c>
    </row>
    <row r="8" spans="1:18" ht="14.1" customHeight="1" x14ac:dyDescent="0.25">
      <c r="B8" s="103" t="s">
        <v>25</v>
      </c>
      <c r="C8" s="126">
        <v>1</v>
      </c>
      <c r="D8" s="130" t="str">
        <f>B11</f>
        <v>Ås</v>
      </c>
      <c r="E8" s="220"/>
      <c r="F8" s="223"/>
      <c r="G8" s="221"/>
      <c r="H8" s="273"/>
      <c r="I8" s="223"/>
      <c r="J8" s="274"/>
      <c r="K8" s="225">
        <f>P8-$A$10</f>
        <v>0.42777777777777776</v>
      </c>
      <c r="L8" s="226" t="s">
        <v>2</v>
      </c>
      <c r="M8" s="275">
        <f>P8-$A$12</f>
        <v>0.43194444444444446</v>
      </c>
      <c r="N8" s="223"/>
      <c r="O8" s="276"/>
      <c r="P8" s="227">
        <v>0.4375</v>
      </c>
      <c r="R8" s="63"/>
    </row>
    <row r="9" spans="1:18" ht="14.1" customHeight="1" x14ac:dyDescent="0.25">
      <c r="A9" s="25"/>
      <c r="B9" s="104"/>
      <c r="C9" s="106">
        <f>C8+1</f>
        <v>2</v>
      </c>
      <c r="D9" s="117" t="str">
        <f t="shared" ref="D9:D18" si="0">B12</f>
        <v>Sandnes 2</v>
      </c>
      <c r="E9" s="231"/>
      <c r="F9" s="200"/>
      <c r="G9" s="199"/>
      <c r="H9" s="209">
        <f>O9-$A$10</f>
        <v>0.43009259259259258</v>
      </c>
      <c r="I9" s="208" t="s">
        <v>2</v>
      </c>
      <c r="J9" s="210">
        <f>O9-$A$12</f>
        <v>0.43425925925925929</v>
      </c>
      <c r="K9" s="200"/>
      <c r="L9" s="200"/>
      <c r="M9" s="265"/>
      <c r="N9" s="200"/>
      <c r="O9" s="214">
        <f>($N9+$O8+$P8)+$A$14</f>
        <v>0.43981481481481483</v>
      </c>
      <c r="P9" s="277"/>
      <c r="R9" s="63"/>
    </row>
    <row r="10" spans="1:18" ht="14.1" customHeight="1" x14ac:dyDescent="0.25">
      <c r="A10" s="68">
        <v>9.7222222222222224E-3</v>
      </c>
      <c r="B10" s="104"/>
      <c r="C10" s="106">
        <f t="shared" ref="C10:C28" si="1">C9+1</f>
        <v>3</v>
      </c>
      <c r="D10" s="116" t="str">
        <f t="shared" si="0"/>
        <v>Tranby 2</v>
      </c>
      <c r="E10" s="278"/>
      <c r="F10" s="200"/>
      <c r="G10" s="200"/>
      <c r="H10" s="267"/>
      <c r="I10" s="200"/>
      <c r="J10" s="266"/>
      <c r="K10" s="201">
        <f>P10-$A$10</f>
        <v>0.43240740740740741</v>
      </c>
      <c r="L10" s="202" t="s">
        <v>2</v>
      </c>
      <c r="M10" s="264">
        <f>P10-$A$12</f>
        <v>0.43657407407407411</v>
      </c>
      <c r="N10" s="200"/>
      <c r="O10" s="272"/>
      <c r="P10" s="232">
        <f>($N10+$O9+$P9)+$A$14</f>
        <v>0.44212962962962965</v>
      </c>
    </row>
    <row r="11" spans="1:18" ht="14.1" customHeight="1" x14ac:dyDescent="0.25">
      <c r="A11" s="108" t="s">
        <v>26</v>
      </c>
      <c r="B11" s="105" t="s">
        <v>84</v>
      </c>
      <c r="C11" s="106">
        <f t="shared" si="1"/>
        <v>4</v>
      </c>
      <c r="D11" s="117" t="str">
        <f t="shared" si="0"/>
        <v>Sarpsborg</v>
      </c>
      <c r="E11" s="278"/>
      <c r="F11" s="200"/>
      <c r="G11" s="200"/>
      <c r="H11" s="270">
        <f>O11-$A$10</f>
        <v>0.43472222222222223</v>
      </c>
      <c r="I11" s="268" t="s">
        <v>2</v>
      </c>
      <c r="J11" s="271">
        <f>O11-$A$12</f>
        <v>0.43888888888888894</v>
      </c>
      <c r="K11" s="200"/>
      <c r="L11" s="200"/>
      <c r="M11" s="265"/>
      <c r="N11" s="200"/>
      <c r="O11" s="214">
        <f>($N11+$O10+$P10)+$A$14</f>
        <v>0.44444444444444448</v>
      </c>
      <c r="P11" s="277"/>
    </row>
    <row r="12" spans="1:18" ht="14.1" customHeight="1" x14ac:dyDescent="0.25">
      <c r="A12" s="68">
        <v>5.5555555555555558E-3</v>
      </c>
      <c r="B12" s="105" t="s">
        <v>31</v>
      </c>
      <c r="C12" s="106">
        <f t="shared" si="1"/>
        <v>5</v>
      </c>
      <c r="D12" s="116" t="str">
        <f t="shared" si="0"/>
        <v>Ålgård</v>
      </c>
      <c r="E12" s="278"/>
      <c r="F12" s="200"/>
      <c r="G12" s="200"/>
      <c r="H12" s="267"/>
      <c r="I12" s="200"/>
      <c r="J12" s="266"/>
      <c r="K12" s="201">
        <f>P12-$A$10</f>
        <v>0.43703703703703706</v>
      </c>
      <c r="L12" s="202" t="s">
        <v>2</v>
      </c>
      <c r="M12" s="264">
        <f>P12-$A$12</f>
        <v>0.44120370370370376</v>
      </c>
      <c r="N12" s="200"/>
      <c r="O12" s="272"/>
      <c r="P12" s="232">
        <f>($N12+$O11+$P11)+$A$14</f>
        <v>0.4467592592592593</v>
      </c>
    </row>
    <row r="13" spans="1:18" ht="14.1" customHeight="1" x14ac:dyDescent="0.25">
      <c r="A13" s="109" t="s">
        <v>27</v>
      </c>
      <c r="B13" s="105" t="s">
        <v>80</v>
      </c>
      <c r="C13" s="106">
        <f t="shared" si="1"/>
        <v>6</v>
      </c>
      <c r="D13" s="117" t="str">
        <f t="shared" si="0"/>
        <v>Salhus</v>
      </c>
      <c r="E13" s="278"/>
      <c r="F13" s="200"/>
      <c r="G13" s="200"/>
      <c r="H13" s="209">
        <f>O13-$A$10</f>
        <v>0.43935185185185188</v>
      </c>
      <c r="I13" s="208" t="s">
        <v>2</v>
      </c>
      <c r="J13" s="210">
        <f>O13-$A$12</f>
        <v>0.44351851851851859</v>
      </c>
      <c r="K13" s="200"/>
      <c r="L13" s="200"/>
      <c r="M13" s="265"/>
      <c r="N13" s="200"/>
      <c r="O13" s="214">
        <f>($N13+$O12+$P12)+$A$14</f>
        <v>0.44907407407407413</v>
      </c>
      <c r="P13" s="277"/>
    </row>
    <row r="14" spans="1:18" ht="14.1" customHeight="1" x14ac:dyDescent="0.25">
      <c r="A14" s="68">
        <v>2.3148148148148151E-3</v>
      </c>
      <c r="B14" s="106" t="s">
        <v>32</v>
      </c>
      <c r="C14" s="106">
        <f t="shared" si="1"/>
        <v>7</v>
      </c>
      <c r="D14" s="116" t="str">
        <f t="shared" si="0"/>
        <v>Laksevåg</v>
      </c>
      <c r="E14" s="278"/>
      <c r="F14" s="200"/>
      <c r="G14" s="200"/>
      <c r="H14" s="267"/>
      <c r="I14" s="200"/>
      <c r="J14" s="266"/>
      <c r="K14" s="201">
        <f>P14-$A$10</f>
        <v>0.44166666666666671</v>
      </c>
      <c r="L14" s="202" t="s">
        <v>2</v>
      </c>
      <c r="M14" s="264">
        <f>P14-$A$12</f>
        <v>0.44583333333333341</v>
      </c>
      <c r="N14" s="200"/>
      <c r="O14" s="272"/>
      <c r="P14" s="232">
        <f>($N14+$O13+$P13)+$A$14</f>
        <v>0.45138888888888895</v>
      </c>
    </row>
    <row r="15" spans="1:18" ht="14.1" customHeight="1" x14ac:dyDescent="0.25">
      <c r="A15" s="76">
        <v>2.0833333333333333E-3</v>
      </c>
      <c r="B15" s="106" t="s">
        <v>85</v>
      </c>
      <c r="C15" s="106">
        <f t="shared" si="1"/>
        <v>8</v>
      </c>
      <c r="D15" s="117" t="str">
        <f t="shared" si="0"/>
        <v>Drammen 2</v>
      </c>
      <c r="E15" s="278"/>
      <c r="F15" s="200"/>
      <c r="G15" s="200"/>
      <c r="H15" s="209">
        <f>O15-$A$10</f>
        <v>0.44398148148148153</v>
      </c>
      <c r="I15" s="208" t="s">
        <v>2</v>
      </c>
      <c r="J15" s="210">
        <f>O15-$A$12</f>
        <v>0.44814814814814824</v>
      </c>
      <c r="K15" s="200"/>
      <c r="L15" s="200"/>
      <c r="M15" s="265"/>
      <c r="N15" s="200"/>
      <c r="O15" s="214">
        <f>($N15+$O14+$P14)+$A$14</f>
        <v>0.45370370370370378</v>
      </c>
      <c r="P15" s="277"/>
    </row>
    <row r="16" spans="1:18" ht="14.1" customHeight="1" x14ac:dyDescent="0.25">
      <c r="A16" s="25"/>
      <c r="B16" s="105" t="s">
        <v>68</v>
      </c>
      <c r="C16" s="106">
        <f t="shared" si="1"/>
        <v>9</v>
      </c>
      <c r="D16" s="116" t="str">
        <f t="shared" si="0"/>
        <v>Stjørdal 3</v>
      </c>
      <c r="E16" s="278"/>
      <c r="F16" s="200"/>
      <c r="G16" s="200"/>
      <c r="H16" s="267"/>
      <c r="I16" s="200"/>
      <c r="J16" s="266"/>
      <c r="K16" s="201">
        <f>P16-$A$10</f>
        <v>0.44629629629629636</v>
      </c>
      <c r="L16" s="202" t="s">
        <v>2</v>
      </c>
      <c r="M16" s="264">
        <f>P16-$A$12</f>
        <v>0.45046296296296306</v>
      </c>
      <c r="N16" s="200"/>
      <c r="O16" s="272"/>
      <c r="P16" s="232">
        <f>($N16+$O15+$P15)+$A$14</f>
        <v>0.4560185185185186</v>
      </c>
    </row>
    <row r="17" spans="2:16" ht="14.1" customHeight="1" x14ac:dyDescent="0.25">
      <c r="B17" s="105" t="s">
        <v>46</v>
      </c>
      <c r="C17" s="106">
        <f t="shared" si="1"/>
        <v>10</v>
      </c>
      <c r="D17" s="117" t="str">
        <f t="shared" si="0"/>
        <v>Tønsberg 3</v>
      </c>
      <c r="E17" s="278"/>
      <c r="F17" s="200"/>
      <c r="G17" s="200"/>
      <c r="H17" s="270">
        <f>O17-$A$10</f>
        <v>0.44861111111111118</v>
      </c>
      <c r="I17" s="268" t="s">
        <v>2</v>
      </c>
      <c r="J17" s="271">
        <f>O17-$A$12</f>
        <v>0.45277777777777789</v>
      </c>
      <c r="K17" s="200"/>
      <c r="L17" s="200"/>
      <c r="M17" s="265"/>
      <c r="N17" s="200"/>
      <c r="O17" s="214">
        <f>($N17+$O16+$P16)+$A$14</f>
        <v>0.45833333333333343</v>
      </c>
      <c r="P17" s="279"/>
    </row>
    <row r="18" spans="2:16" ht="14.1" customHeight="1" x14ac:dyDescent="0.25">
      <c r="B18" s="105" t="s">
        <v>81</v>
      </c>
      <c r="C18" s="127">
        <f t="shared" si="1"/>
        <v>11</v>
      </c>
      <c r="D18" s="119" t="str">
        <f t="shared" si="0"/>
        <v>Kongsvinger 2</v>
      </c>
      <c r="E18" s="280"/>
      <c r="F18" s="236"/>
      <c r="G18" s="236"/>
      <c r="H18" s="281"/>
      <c r="I18" s="236"/>
      <c r="J18" s="282"/>
      <c r="K18" s="238">
        <f>P18-$A$10</f>
        <v>0.45092592592592601</v>
      </c>
      <c r="L18" s="239" t="s">
        <v>2</v>
      </c>
      <c r="M18" s="283">
        <f>P18-$A$12</f>
        <v>0.45509259259259272</v>
      </c>
      <c r="N18" s="236"/>
      <c r="O18" s="284"/>
      <c r="P18" s="240">
        <f>($N18+$O17+$P17)+$A$14</f>
        <v>0.46064814814814825</v>
      </c>
    </row>
    <row r="19" spans="2:16" ht="14.1" customHeight="1" x14ac:dyDescent="0.25">
      <c r="B19" s="105" t="s">
        <v>82</v>
      </c>
      <c r="C19" s="106">
        <f t="shared" si="1"/>
        <v>12</v>
      </c>
      <c r="D19" s="115" t="str">
        <f>B11</f>
        <v>Ås</v>
      </c>
      <c r="E19" s="285"/>
      <c r="F19" s="223"/>
      <c r="G19" s="223"/>
      <c r="H19" s="286">
        <f>O19-$A$10</f>
        <v>0.45324074074074083</v>
      </c>
      <c r="I19" s="287" t="s">
        <v>2</v>
      </c>
      <c r="J19" s="288">
        <f>O19-$A$12</f>
        <v>0.45740740740740754</v>
      </c>
      <c r="K19" s="223"/>
      <c r="L19" s="223"/>
      <c r="M19" s="289"/>
      <c r="N19" s="223"/>
      <c r="O19" s="290">
        <f>($N19+$O18+$P18)+$A$14</f>
        <v>0.46296296296296308</v>
      </c>
      <c r="P19" s="291"/>
    </row>
    <row r="20" spans="2:16" ht="14.1" customHeight="1" x14ac:dyDescent="0.25">
      <c r="B20" s="105" t="s">
        <v>83</v>
      </c>
      <c r="C20" s="106">
        <f t="shared" si="1"/>
        <v>13</v>
      </c>
      <c r="D20" s="116" t="str">
        <f t="shared" ref="D20:D28" si="2">B12</f>
        <v>Sandnes 2</v>
      </c>
      <c r="E20" s="278"/>
      <c r="F20" s="200"/>
      <c r="G20" s="200"/>
      <c r="H20" s="267"/>
      <c r="I20" s="200"/>
      <c r="J20" s="266"/>
      <c r="K20" s="201">
        <f>P20-$A$10</f>
        <v>0.45555555555555566</v>
      </c>
      <c r="L20" s="202" t="s">
        <v>2</v>
      </c>
      <c r="M20" s="264">
        <f>P20-$A$12</f>
        <v>0.45972222222222237</v>
      </c>
      <c r="N20" s="200"/>
      <c r="O20" s="272"/>
      <c r="P20" s="232">
        <f>($N20+$O19+$P19)+$A$14</f>
        <v>0.4652777777777779</v>
      </c>
    </row>
    <row r="21" spans="2:16" ht="14.1" customHeight="1" x14ac:dyDescent="0.25">
      <c r="B21" s="106" t="s">
        <v>42</v>
      </c>
      <c r="C21" s="106">
        <f t="shared" si="1"/>
        <v>14</v>
      </c>
      <c r="D21" s="117" t="str">
        <f t="shared" si="2"/>
        <v>Tranby 2</v>
      </c>
      <c r="E21" s="278"/>
      <c r="F21" s="200"/>
      <c r="G21" s="200"/>
      <c r="H21" s="270">
        <f>O21-$A$10</f>
        <v>0.45787037037037048</v>
      </c>
      <c r="I21" s="268" t="s">
        <v>2</v>
      </c>
      <c r="J21" s="271">
        <f>O21-$A$12</f>
        <v>0.46203703703703719</v>
      </c>
      <c r="K21" s="200"/>
      <c r="L21" s="200"/>
      <c r="M21" s="265"/>
      <c r="N21" s="200"/>
      <c r="O21" s="214">
        <f>($N21+$O20+$P20)+$A$14</f>
        <v>0.46759259259259273</v>
      </c>
      <c r="P21" s="277"/>
    </row>
    <row r="22" spans="2:16" ht="14.1" customHeight="1" x14ac:dyDescent="0.25">
      <c r="B22" s="105"/>
      <c r="C22" s="106">
        <f t="shared" si="1"/>
        <v>15</v>
      </c>
      <c r="D22" s="116" t="str">
        <f t="shared" si="2"/>
        <v>Sarpsborg</v>
      </c>
      <c r="E22" s="278"/>
      <c r="F22" s="200"/>
      <c r="G22" s="200"/>
      <c r="H22" s="267"/>
      <c r="I22" s="200"/>
      <c r="J22" s="266"/>
      <c r="K22" s="201">
        <f>P22-$A$10</f>
        <v>0.46018518518518531</v>
      </c>
      <c r="L22" s="202" t="s">
        <v>2</v>
      </c>
      <c r="M22" s="264">
        <f>P22-$A$12</f>
        <v>0.46435185185185202</v>
      </c>
      <c r="N22" s="200"/>
      <c r="O22" s="272"/>
      <c r="P22" s="232">
        <f>($N22+$O21+$P21)+$A$14</f>
        <v>0.46990740740740755</v>
      </c>
    </row>
    <row r="23" spans="2:16" ht="14.1" customHeight="1" x14ac:dyDescent="0.25">
      <c r="B23" s="105"/>
      <c r="C23" s="106">
        <f t="shared" si="1"/>
        <v>16</v>
      </c>
      <c r="D23" s="117" t="str">
        <f t="shared" si="2"/>
        <v>Ålgård</v>
      </c>
      <c r="E23" s="278"/>
      <c r="F23" s="200"/>
      <c r="G23" s="200"/>
      <c r="H23" s="209">
        <f>O23-$A$10</f>
        <v>0.46250000000000013</v>
      </c>
      <c r="I23" s="208" t="s">
        <v>2</v>
      </c>
      <c r="J23" s="210">
        <f>O23-$A$12</f>
        <v>0.46666666666666684</v>
      </c>
      <c r="K23" s="200"/>
      <c r="L23" s="200"/>
      <c r="M23" s="265"/>
      <c r="N23" s="206"/>
      <c r="O23" s="214">
        <f>($N23+$O22+$P22)+$A$14</f>
        <v>0.47222222222222238</v>
      </c>
      <c r="P23" s="277"/>
    </row>
    <row r="24" spans="2:16" ht="14.1" customHeight="1" x14ac:dyDescent="0.25">
      <c r="B24" s="105"/>
      <c r="C24" s="106">
        <f t="shared" si="1"/>
        <v>17</v>
      </c>
      <c r="D24" s="116" t="str">
        <f t="shared" si="2"/>
        <v>Salhus</v>
      </c>
      <c r="E24" s="278"/>
      <c r="F24" s="200"/>
      <c r="G24" s="200"/>
      <c r="H24" s="267"/>
      <c r="I24" s="200"/>
      <c r="J24" s="266"/>
      <c r="K24" s="201">
        <f>P24-$A$10</f>
        <v>0.46481481481481496</v>
      </c>
      <c r="L24" s="202" t="s">
        <v>2</v>
      </c>
      <c r="M24" s="264">
        <f>P24-$A$12</f>
        <v>0.46898148148148167</v>
      </c>
      <c r="N24" s="206"/>
      <c r="O24" s="272"/>
      <c r="P24" s="232">
        <f>($N24+$O23+$P23)+$A$14</f>
        <v>0.4745370370370372</v>
      </c>
    </row>
    <row r="25" spans="2:16" ht="14.1" customHeight="1" x14ac:dyDescent="0.25">
      <c r="B25" s="105"/>
      <c r="C25" s="106">
        <f t="shared" si="1"/>
        <v>18</v>
      </c>
      <c r="D25" s="117" t="str">
        <f t="shared" si="2"/>
        <v>Laksevåg</v>
      </c>
      <c r="E25" s="278"/>
      <c r="F25" s="200"/>
      <c r="G25" s="200"/>
      <c r="H25" s="209">
        <f>O25-$A$10</f>
        <v>0.46712962962962978</v>
      </c>
      <c r="I25" s="208" t="s">
        <v>2</v>
      </c>
      <c r="J25" s="210">
        <f>O25-$A$12</f>
        <v>0.47129629629629649</v>
      </c>
      <c r="K25" s="200"/>
      <c r="L25" s="200"/>
      <c r="M25" s="265"/>
      <c r="N25" s="206"/>
      <c r="O25" s="214">
        <f>($N25+$O24+$P24)+$A$14</f>
        <v>0.47685185185185203</v>
      </c>
      <c r="P25" s="277"/>
    </row>
    <row r="26" spans="2:16" ht="14.1" customHeight="1" x14ac:dyDescent="0.25">
      <c r="B26" s="105"/>
      <c r="C26" s="106">
        <f t="shared" si="1"/>
        <v>19</v>
      </c>
      <c r="D26" s="116" t="str">
        <f t="shared" si="2"/>
        <v>Drammen 2</v>
      </c>
      <c r="E26" s="278"/>
      <c r="F26" s="200"/>
      <c r="G26" s="200"/>
      <c r="H26" s="205"/>
      <c r="I26" s="206"/>
      <c r="J26" s="211"/>
      <c r="K26" s="201">
        <f>P26-$A$10</f>
        <v>0.46944444444444461</v>
      </c>
      <c r="L26" s="202" t="s">
        <v>2</v>
      </c>
      <c r="M26" s="264">
        <f>P26-$A$12</f>
        <v>0.47361111111111132</v>
      </c>
      <c r="N26" s="206"/>
      <c r="O26" s="196"/>
      <c r="P26" s="232">
        <f>($N26+$O25+$P25)+$A$14</f>
        <v>0.47916666666666685</v>
      </c>
    </row>
    <row r="27" spans="2:16" ht="14.1" customHeight="1" x14ac:dyDescent="0.25">
      <c r="B27" s="105"/>
      <c r="C27" s="106">
        <f t="shared" si="1"/>
        <v>20</v>
      </c>
      <c r="D27" s="117" t="str">
        <f t="shared" si="2"/>
        <v>Stjørdal 3</v>
      </c>
      <c r="E27" s="278"/>
      <c r="F27" s="200"/>
      <c r="G27" s="200"/>
      <c r="H27" s="209">
        <f>O27-$A$10</f>
        <v>0.47175925925925943</v>
      </c>
      <c r="I27" s="208" t="s">
        <v>2</v>
      </c>
      <c r="J27" s="210">
        <f>O27-$A$12</f>
        <v>0.47592592592592614</v>
      </c>
      <c r="K27" s="206"/>
      <c r="L27" s="206"/>
      <c r="M27" s="269"/>
      <c r="N27" s="206"/>
      <c r="O27" s="214">
        <f>($N27+$O26+$P26)+$A$14</f>
        <v>0.48148148148148168</v>
      </c>
      <c r="P27" s="279"/>
    </row>
    <row r="28" spans="2:16" ht="14.1" customHeight="1" x14ac:dyDescent="0.25">
      <c r="B28" s="107"/>
      <c r="C28" s="127">
        <f t="shared" si="1"/>
        <v>21</v>
      </c>
      <c r="D28" s="119" t="str">
        <f t="shared" si="2"/>
        <v>Tønsberg 3</v>
      </c>
      <c r="E28" s="280"/>
      <c r="F28" s="236"/>
      <c r="G28" s="236"/>
      <c r="H28" s="292"/>
      <c r="I28" s="234"/>
      <c r="J28" s="293"/>
      <c r="K28" s="238">
        <f>P28-$A$10</f>
        <v>0.47407407407407426</v>
      </c>
      <c r="L28" s="239" t="s">
        <v>2</v>
      </c>
      <c r="M28" s="283">
        <f>P28-$A$12</f>
        <v>0.47824074074074097</v>
      </c>
      <c r="N28" s="234"/>
      <c r="O28" s="294"/>
      <c r="P28" s="240">
        <f>($N28+$O27+$P27)+$A$14</f>
        <v>0.4837962962962965</v>
      </c>
    </row>
    <row r="30" spans="2:16" ht="14.1" customHeight="1" x14ac:dyDescent="0.25">
      <c r="H30" s="515" t="s">
        <v>89</v>
      </c>
      <c r="I30" s="515"/>
      <c r="J30" s="515"/>
      <c r="K30" s="515"/>
    </row>
    <row r="31" spans="2:16" ht="14.1" customHeight="1" x14ac:dyDescent="0.25">
      <c r="H31" s="515"/>
      <c r="I31" s="515"/>
      <c r="J31" s="515"/>
      <c r="K31" s="515"/>
    </row>
    <row r="33" spans="2:38" ht="14.1" customHeight="1" x14ac:dyDescent="0.25">
      <c r="B33" s="487" t="str">
        <f>B2</f>
        <v>NM kvalifisering 2025 - junior miks</v>
      </c>
      <c r="C33" s="488"/>
      <c r="D33" s="488"/>
      <c r="E33" s="488"/>
      <c r="F33" s="488"/>
      <c r="G33" s="488"/>
      <c r="H33" s="488"/>
      <c r="I33" s="488"/>
      <c r="J33" s="488"/>
      <c r="K33" s="488"/>
      <c r="L33" s="488"/>
      <c r="M33" s="488"/>
      <c r="N33" s="488"/>
      <c r="O33" s="488"/>
      <c r="P33" s="489"/>
    </row>
    <row r="34" spans="2:38" ht="14.1" customHeight="1" x14ac:dyDescent="0.25">
      <c r="B34" s="490"/>
      <c r="C34" s="491"/>
      <c r="D34" s="491"/>
      <c r="E34" s="491"/>
      <c r="F34" s="491"/>
      <c r="G34" s="491"/>
      <c r="H34" s="491"/>
      <c r="I34" s="491"/>
      <c r="J34" s="491"/>
      <c r="K34" s="491"/>
      <c r="L34" s="491"/>
      <c r="M34" s="491"/>
      <c r="N34" s="491"/>
      <c r="O34" s="491"/>
      <c r="P34" s="492"/>
    </row>
    <row r="36" spans="2:38" ht="14.1" customHeight="1" x14ac:dyDescent="0.25">
      <c r="B36" s="493" t="s">
        <v>28</v>
      </c>
      <c r="C36" s="496" t="s">
        <v>24</v>
      </c>
      <c r="D36" s="498" t="s">
        <v>14</v>
      </c>
      <c r="E36" s="500" t="s">
        <v>1</v>
      </c>
      <c r="F36" s="501"/>
      <c r="G36" s="501"/>
      <c r="H36" s="501"/>
      <c r="I36" s="501"/>
      <c r="J36" s="501"/>
      <c r="K36" s="501"/>
      <c r="L36" s="501"/>
      <c r="M36" s="502"/>
      <c r="N36" s="500" t="s">
        <v>11</v>
      </c>
      <c r="O36" s="501"/>
      <c r="P36" s="502"/>
      <c r="R36" s="133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</row>
    <row r="37" spans="2:38" ht="14.1" customHeight="1" x14ac:dyDescent="0.25">
      <c r="B37" s="494"/>
      <c r="C37" s="497"/>
      <c r="D37" s="499"/>
      <c r="E37" s="503"/>
      <c r="F37" s="504"/>
      <c r="G37" s="504"/>
      <c r="H37" s="504"/>
      <c r="I37" s="504"/>
      <c r="J37" s="504"/>
      <c r="K37" s="504"/>
      <c r="L37" s="504"/>
      <c r="M37" s="505"/>
      <c r="N37" s="503"/>
      <c r="O37" s="504"/>
      <c r="P37" s="505"/>
      <c r="R37" s="133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</row>
    <row r="38" spans="2:38" ht="14.1" customHeight="1" x14ac:dyDescent="0.25">
      <c r="B38" s="495"/>
      <c r="C38" s="497"/>
      <c r="D38" s="499"/>
      <c r="E38" s="516" t="s">
        <v>15</v>
      </c>
      <c r="F38" s="517"/>
      <c r="G38" s="518"/>
      <c r="H38" s="519" t="s">
        <v>16</v>
      </c>
      <c r="I38" s="520"/>
      <c r="J38" s="521"/>
      <c r="K38" s="512" t="s">
        <v>17</v>
      </c>
      <c r="L38" s="513"/>
      <c r="M38" s="514"/>
      <c r="N38" s="197" t="s">
        <v>15</v>
      </c>
      <c r="O38" s="111" t="s">
        <v>16</v>
      </c>
      <c r="P38" s="112" t="s">
        <v>17</v>
      </c>
      <c r="R38" s="133"/>
      <c r="S38" s="132"/>
      <c r="T38" s="132"/>
      <c r="U38" s="134"/>
      <c r="V38" s="134"/>
      <c r="W38" s="134"/>
      <c r="X38" s="134"/>
      <c r="Y38" s="134"/>
      <c r="Z38" s="134"/>
      <c r="AA38" s="134"/>
      <c r="AB38" s="134"/>
      <c r="AC38" s="134"/>
      <c r="AD38" s="13"/>
      <c r="AE38" s="13"/>
      <c r="AF38" s="13"/>
    </row>
    <row r="39" spans="2:38" ht="14.1" customHeight="1" x14ac:dyDescent="0.25">
      <c r="B39" s="146"/>
      <c r="C39" s="124">
        <f>C28+1</f>
        <v>22</v>
      </c>
      <c r="D39" s="251" t="s">
        <v>70</v>
      </c>
      <c r="E39" s="220"/>
      <c r="F39" s="221"/>
      <c r="G39" s="221"/>
      <c r="H39" s="222"/>
      <c r="I39" s="223"/>
      <c r="J39" s="224"/>
      <c r="K39" s="225">
        <f>P39-$A$10</f>
        <v>0.48333333333333334</v>
      </c>
      <c r="L39" s="226" t="s">
        <v>2</v>
      </c>
      <c r="M39" s="227">
        <f>P39-$A$12</f>
        <v>0.48750000000000004</v>
      </c>
      <c r="N39" s="220"/>
      <c r="O39" s="241"/>
      <c r="P39" s="227">
        <v>0.49305555555555558</v>
      </c>
      <c r="Q39" s="77"/>
      <c r="R39" s="75"/>
      <c r="S39" s="30"/>
      <c r="T39" s="85"/>
      <c r="U39" s="97"/>
      <c r="V39" s="97"/>
      <c r="W39" s="97"/>
      <c r="X39" s="97"/>
      <c r="Y39" s="30"/>
      <c r="Z39" s="97"/>
      <c r="AA39" s="97"/>
      <c r="AB39" s="30"/>
      <c r="AC39" s="97"/>
      <c r="AD39" s="97"/>
      <c r="AE39" s="97"/>
      <c r="AF39" s="97"/>
      <c r="AJ39" s="63"/>
      <c r="AK39" s="63"/>
      <c r="AL39" s="63"/>
    </row>
    <row r="40" spans="2:38" ht="14.1" customHeight="1" x14ac:dyDescent="0.25">
      <c r="B40" s="105"/>
      <c r="C40" s="114">
        <f>C39+1</f>
        <v>23</v>
      </c>
      <c r="D40" s="252" t="s">
        <v>90</v>
      </c>
      <c r="E40" s="228">
        <f>N40-$A$10</f>
        <v>0.48564814814814816</v>
      </c>
      <c r="F40" s="203" t="s">
        <v>2</v>
      </c>
      <c r="G40" s="203">
        <f>N40-$A$12</f>
        <v>0.48981481481481487</v>
      </c>
      <c r="H40" s="198"/>
      <c r="I40" s="200"/>
      <c r="J40" s="204"/>
      <c r="K40" s="199"/>
      <c r="L40" s="200"/>
      <c r="M40" s="229"/>
      <c r="N40" s="242">
        <f>($N39+$O39+$P39)+$A$14</f>
        <v>0.49537037037037041</v>
      </c>
      <c r="O40" s="213"/>
      <c r="P40" s="229"/>
      <c r="Q40" s="77"/>
      <c r="R40" s="75"/>
      <c r="S40" s="30"/>
      <c r="T40" s="85"/>
      <c r="U40" s="97"/>
      <c r="V40" s="97"/>
      <c r="W40" s="97"/>
      <c r="X40" s="97"/>
      <c r="Y40" s="30"/>
      <c r="Z40" s="97"/>
      <c r="AA40" s="97"/>
      <c r="AB40" s="30"/>
      <c r="AC40" s="97"/>
      <c r="AD40" s="97"/>
      <c r="AE40" s="97"/>
      <c r="AF40" s="97"/>
    </row>
    <row r="41" spans="2:38" ht="14.1" customHeight="1" x14ac:dyDescent="0.25">
      <c r="B41" s="106"/>
      <c r="C41" s="114">
        <f>C40+1</f>
        <v>24</v>
      </c>
      <c r="D41" s="253" t="s">
        <v>88</v>
      </c>
      <c r="E41" s="230"/>
      <c r="F41" s="206"/>
      <c r="G41" s="206"/>
      <c r="H41" s="209">
        <f>O41-$A$10</f>
        <v>0.48796296296296299</v>
      </c>
      <c r="I41" s="208" t="s">
        <v>2</v>
      </c>
      <c r="J41" s="210">
        <f>O41-$A$12</f>
        <v>0.49212962962962969</v>
      </c>
      <c r="K41" s="199"/>
      <c r="L41" s="200"/>
      <c r="M41" s="229"/>
      <c r="N41" s="231"/>
      <c r="O41" s="214">
        <f>($N40+$O40+$P40)+$A$14</f>
        <v>0.49768518518518523</v>
      </c>
      <c r="P41" s="229"/>
      <c r="Q41" s="77"/>
      <c r="R41" s="30"/>
      <c r="S41" s="30"/>
      <c r="T41" s="85"/>
      <c r="X41" s="97"/>
      <c r="Y41" s="30"/>
      <c r="Z41" s="97"/>
      <c r="AA41" s="97"/>
      <c r="AB41" s="30"/>
      <c r="AC41" s="97"/>
      <c r="AD41" s="97"/>
      <c r="AE41" s="97"/>
      <c r="AF41" s="97"/>
      <c r="AH41" s="63"/>
    </row>
    <row r="42" spans="2:38" ht="14.1" customHeight="1" x14ac:dyDescent="0.25">
      <c r="B42" s="106" t="s">
        <v>70</v>
      </c>
      <c r="C42" s="114">
        <f t="shared" ref="C42:C54" si="3">C41+1</f>
        <v>25</v>
      </c>
      <c r="D42" s="254" t="s">
        <v>65</v>
      </c>
      <c r="E42" s="231"/>
      <c r="F42" s="199"/>
      <c r="G42" s="199"/>
      <c r="H42" s="198"/>
      <c r="I42" s="200"/>
      <c r="J42" s="204"/>
      <c r="K42" s="201">
        <f>P42-$A$10</f>
        <v>0.49027777777777776</v>
      </c>
      <c r="L42" s="202" t="s">
        <v>2</v>
      </c>
      <c r="M42" s="232">
        <f>P42-$A$12</f>
        <v>0.49444444444444446</v>
      </c>
      <c r="N42" s="231"/>
      <c r="O42" s="213"/>
      <c r="P42" s="232">
        <f>($N41+$O41+$P41)+$A$14</f>
        <v>0.5</v>
      </c>
      <c r="Q42" s="77"/>
      <c r="R42" s="30"/>
      <c r="S42" s="30"/>
      <c r="T42" s="85"/>
      <c r="U42" s="97"/>
      <c r="V42" s="97"/>
      <c r="W42" s="97"/>
      <c r="X42" s="97"/>
      <c r="Y42" s="30"/>
      <c r="Z42" s="97"/>
      <c r="AA42" s="97"/>
      <c r="AB42" s="30"/>
      <c r="AC42" s="97"/>
      <c r="AD42" s="97"/>
      <c r="AE42" s="97"/>
      <c r="AF42" s="97"/>
      <c r="AH42" s="85"/>
    </row>
    <row r="43" spans="2:38" ht="14.1" customHeight="1" x14ac:dyDescent="0.25">
      <c r="B43" s="105" t="s">
        <v>90</v>
      </c>
      <c r="C43" s="114">
        <f t="shared" si="3"/>
        <v>26</v>
      </c>
      <c r="D43" s="252" t="s">
        <v>87</v>
      </c>
      <c r="E43" s="228">
        <f>N43-$A$10</f>
        <v>0.49259259259259253</v>
      </c>
      <c r="F43" s="203" t="s">
        <v>2</v>
      </c>
      <c r="G43" s="203">
        <f>N43-$A$12</f>
        <v>0.49675925925925923</v>
      </c>
      <c r="H43" s="205"/>
      <c r="I43" s="206"/>
      <c r="J43" s="211"/>
      <c r="K43" s="199"/>
      <c r="L43" s="200"/>
      <c r="M43" s="229"/>
      <c r="N43" s="242">
        <f>($N42+$O42+$P42)+$A$14</f>
        <v>0.50231481481481477</v>
      </c>
      <c r="O43" s="196"/>
      <c r="P43" s="229"/>
      <c r="Q43" s="77"/>
      <c r="R43" s="75"/>
      <c r="S43" s="30"/>
      <c r="T43" s="85"/>
      <c r="U43" s="97"/>
      <c r="V43" s="97"/>
      <c r="W43" s="97"/>
      <c r="AA43" s="97"/>
      <c r="AB43" s="30"/>
      <c r="AC43" s="97"/>
      <c r="AD43" s="97"/>
      <c r="AF43" s="97"/>
      <c r="AH43" s="85"/>
    </row>
    <row r="44" spans="2:38" ht="14.1" customHeight="1" x14ac:dyDescent="0.25">
      <c r="B44" s="105" t="s">
        <v>88</v>
      </c>
      <c r="C44" s="114">
        <f t="shared" si="3"/>
        <v>27</v>
      </c>
      <c r="D44" s="253" t="s">
        <v>43</v>
      </c>
      <c r="E44" s="231"/>
      <c r="F44" s="199"/>
      <c r="G44" s="199"/>
      <c r="H44" s="209">
        <f>O44-$A$10</f>
        <v>0.4949074074074073</v>
      </c>
      <c r="I44" s="208" t="s">
        <v>2</v>
      </c>
      <c r="J44" s="210">
        <f>O44-$A$12</f>
        <v>0.499074074074074</v>
      </c>
      <c r="K44" s="199"/>
      <c r="L44" s="200"/>
      <c r="M44" s="229"/>
      <c r="N44" s="231"/>
      <c r="O44" s="214">
        <f>($N43+$O43+$P43)+$A$14</f>
        <v>0.50462962962962954</v>
      </c>
      <c r="P44" s="229"/>
      <c r="Q44" s="77"/>
      <c r="R44" s="75"/>
      <c r="S44" s="30"/>
      <c r="T44" s="85"/>
      <c r="U44" s="97"/>
      <c r="V44" s="97"/>
      <c r="W44" s="97"/>
      <c r="X44" s="97"/>
      <c r="Y44" s="30"/>
      <c r="Z44" s="97"/>
      <c r="AA44" s="97"/>
      <c r="AB44" s="30"/>
      <c r="AC44" s="97"/>
      <c r="AD44" s="97"/>
      <c r="AE44" s="97"/>
      <c r="AF44" s="97"/>
      <c r="AH44" s="85"/>
    </row>
    <row r="45" spans="2:38" ht="14.1" customHeight="1" x14ac:dyDescent="0.25">
      <c r="B45" s="105" t="s">
        <v>65</v>
      </c>
      <c r="C45" s="114">
        <f t="shared" si="3"/>
        <v>28</v>
      </c>
      <c r="D45" s="254" t="s">
        <v>48</v>
      </c>
      <c r="E45" s="230"/>
      <c r="F45" s="206"/>
      <c r="G45" s="206"/>
      <c r="H45" s="198"/>
      <c r="I45" s="200"/>
      <c r="J45" s="204"/>
      <c r="K45" s="201">
        <f>P45-$A$10</f>
        <v>0.49722222222222207</v>
      </c>
      <c r="L45" s="202" t="s">
        <v>2</v>
      </c>
      <c r="M45" s="232">
        <f>P45-$A$12</f>
        <v>0.50138888888888877</v>
      </c>
      <c r="N45" s="230"/>
      <c r="O45" s="213"/>
      <c r="P45" s="232">
        <f>($N44+$O44+$P44)+$A$14</f>
        <v>0.50694444444444431</v>
      </c>
      <c r="Q45" s="77"/>
      <c r="R45" s="75"/>
      <c r="S45" s="30"/>
      <c r="T45" s="85"/>
      <c r="X45" s="97"/>
      <c r="Y45" s="30"/>
      <c r="Z45" s="97"/>
      <c r="AA45" s="97"/>
      <c r="AB45" s="30"/>
      <c r="AC45" s="97"/>
      <c r="AE45" s="97"/>
      <c r="AF45" s="97"/>
      <c r="AH45" s="147"/>
    </row>
    <row r="46" spans="2:38" ht="14.1" customHeight="1" x14ac:dyDescent="0.25">
      <c r="B46" s="106" t="s">
        <v>87</v>
      </c>
      <c r="C46" s="114">
        <f t="shared" si="3"/>
        <v>29</v>
      </c>
      <c r="D46" s="253" t="s">
        <v>86</v>
      </c>
      <c r="E46" s="231"/>
      <c r="F46" s="200"/>
      <c r="G46" s="199"/>
      <c r="H46" s="209">
        <f>O46-$A$10</f>
        <v>0.49953703703703684</v>
      </c>
      <c r="I46" s="208" t="s">
        <v>2</v>
      </c>
      <c r="J46" s="210">
        <f>O46-$A$12</f>
        <v>0.50370370370370354</v>
      </c>
      <c r="K46" s="199"/>
      <c r="L46" s="200"/>
      <c r="M46" s="229"/>
      <c r="N46" s="231"/>
      <c r="O46" s="214">
        <f>($N45+$O45+$P45)+$A$14</f>
        <v>0.50925925925925908</v>
      </c>
      <c r="P46" s="229"/>
      <c r="Q46" s="77"/>
      <c r="R46" s="30"/>
      <c r="S46" s="30"/>
      <c r="T46" s="85"/>
      <c r="U46" s="97"/>
      <c r="V46" s="30"/>
      <c r="W46" s="97"/>
      <c r="X46" s="97"/>
      <c r="Y46" s="30"/>
      <c r="Z46" s="97"/>
      <c r="AA46" s="97"/>
      <c r="AB46" s="30"/>
      <c r="AC46" s="97"/>
      <c r="AD46" s="97"/>
      <c r="AE46" s="97"/>
      <c r="AF46" s="97"/>
      <c r="AH46" s="147"/>
    </row>
    <row r="47" spans="2:38" ht="14.1" customHeight="1" x14ac:dyDescent="0.25">
      <c r="B47" s="105" t="s">
        <v>43</v>
      </c>
      <c r="C47" s="125">
        <f t="shared" si="3"/>
        <v>30</v>
      </c>
      <c r="D47" s="255" t="s">
        <v>45</v>
      </c>
      <c r="E47" s="233"/>
      <c r="F47" s="234"/>
      <c r="G47" s="234"/>
      <c r="H47" s="235"/>
      <c r="I47" s="236"/>
      <c r="J47" s="237"/>
      <c r="K47" s="238">
        <f>P47-$A$10</f>
        <v>0.50185185185185166</v>
      </c>
      <c r="L47" s="239" t="s">
        <v>2</v>
      </c>
      <c r="M47" s="240">
        <f>P47-$A$12</f>
        <v>0.50601851851851831</v>
      </c>
      <c r="N47" s="233"/>
      <c r="O47" s="243"/>
      <c r="P47" s="240">
        <f>($N46+$O46+$P46)+$A$14</f>
        <v>0.51157407407407385</v>
      </c>
      <c r="Q47" s="84"/>
      <c r="R47" s="100"/>
      <c r="S47" s="30"/>
      <c r="X47" s="97"/>
      <c r="Y47" s="30"/>
      <c r="Z47" s="97"/>
      <c r="AA47" s="97"/>
      <c r="AB47" s="30"/>
      <c r="AC47" s="97"/>
      <c r="AE47" s="97"/>
      <c r="AF47" s="97"/>
      <c r="AH47" s="85"/>
    </row>
    <row r="48" spans="2:38" ht="14.1" customHeight="1" x14ac:dyDescent="0.25">
      <c r="B48" s="105" t="s">
        <v>48</v>
      </c>
      <c r="C48" s="152">
        <f t="shared" si="3"/>
        <v>31</v>
      </c>
      <c r="D48" s="144" t="s">
        <v>90</v>
      </c>
      <c r="E48" s="244"/>
      <c r="F48" s="245"/>
      <c r="G48" s="245"/>
      <c r="H48" s="246">
        <f>O48-$A$10</f>
        <v>0.50416666666666643</v>
      </c>
      <c r="I48" s="247" t="s">
        <v>2</v>
      </c>
      <c r="J48" s="248">
        <f>O48-$A$12</f>
        <v>0.50833333333333308</v>
      </c>
      <c r="K48" s="245"/>
      <c r="L48" s="212"/>
      <c r="M48" s="249"/>
      <c r="N48" s="244"/>
      <c r="O48" s="250">
        <f>($N47+$O47+$P47)+$A$14</f>
        <v>0.51388888888888862</v>
      </c>
      <c r="P48" s="249"/>
      <c r="Q48" s="77"/>
      <c r="R48" s="100"/>
      <c r="S48" s="30"/>
      <c r="T48" s="85"/>
      <c r="U48" s="97"/>
      <c r="V48" s="97"/>
      <c r="W48" s="97"/>
      <c r="X48" s="97"/>
      <c r="Y48" s="30"/>
      <c r="Z48" s="97"/>
      <c r="AA48" s="97"/>
      <c r="AB48" s="30"/>
      <c r="AC48" s="97"/>
      <c r="AD48" s="97"/>
      <c r="AE48" s="97"/>
      <c r="AF48" s="97"/>
      <c r="AH48" s="148"/>
    </row>
    <row r="49" spans="2:32" ht="14.1" customHeight="1" x14ac:dyDescent="0.25">
      <c r="B49" s="105" t="s">
        <v>86</v>
      </c>
      <c r="C49" s="152">
        <f t="shared" si="3"/>
        <v>32</v>
      </c>
      <c r="D49" s="116" t="s">
        <v>88</v>
      </c>
      <c r="E49" s="230"/>
      <c r="F49" s="206"/>
      <c r="G49" s="206"/>
      <c r="H49" s="198"/>
      <c r="I49" s="200"/>
      <c r="J49" s="204"/>
      <c r="K49" s="201">
        <f>P49-$A$10</f>
        <v>0.5064814814814812</v>
      </c>
      <c r="L49" s="202" t="s">
        <v>2</v>
      </c>
      <c r="M49" s="232">
        <f>P49-$A$12</f>
        <v>0.51064814814814785</v>
      </c>
      <c r="N49" s="230"/>
      <c r="O49" s="213"/>
      <c r="P49" s="232">
        <f>($N48+$O48+$P48)+$A$14</f>
        <v>0.51620370370370339</v>
      </c>
      <c r="Q49" s="77"/>
      <c r="R49" s="100"/>
      <c r="S49" s="30"/>
      <c r="T49" s="85"/>
      <c r="X49" s="97"/>
      <c r="Y49" s="30"/>
      <c r="Z49" s="97"/>
      <c r="AA49" s="97"/>
      <c r="AB49" s="30"/>
      <c r="AC49" s="97"/>
      <c r="AE49" s="97"/>
      <c r="AF49" s="97"/>
    </row>
    <row r="50" spans="2:32" ht="14.1" customHeight="1" x14ac:dyDescent="0.25">
      <c r="B50" s="105" t="s">
        <v>45</v>
      </c>
      <c r="C50" s="152">
        <f t="shared" si="3"/>
        <v>33</v>
      </c>
      <c r="D50" s="143" t="s">
        <v>65</v>
      </c>
      <c r="E50" s="228">
        <f>N50-$A$10</f>
        <v>0.50879629629629597</v>
      </c>
      <c r="F50" s="203" t="s">
        <v>2</v>
      </c>
      <c r="G50" s="203">
        <f>N50-$A$12</f>
        <v>0.51296296296296262</v>
      </c>
      <c r="H50" s="198"/>
      <c r="I50" s="200"/>
      <c r="J50" s="204"/>
      <c r="K50" s="199"/>
      <c r="L50" s="200"/>
      <c r="M50" s="229"/>
      <c r="N50" s="242">
        <f>($N49+$O49+$P49)+$A$14</f>
        <v>0.51851851851851816</v>
      </c>
      <c r="O50" s="213"/>
      <c r="P50" s="229"/>
      <c r="Q50" s="77"/>
      <c r="R50" s="100"/>
      <c r="S50" s="30"/>
      <c r="T50" s="85"/>
      <c r="U50" s="97"/>
      <c r="V50" s="97"/>
      <c r="W50" s="97"/>
      <c r="X50" s="97"/>
      <c r="Y50" s="30"/>
      <c r="Z50" s="97"/>
      <c r="AA50" s="97"/>
      <c r="AB50" s="30"/>
      <c r="AC50" s="97"/>
      <c r="AD50" s="97"/>
      <c r="AE50" s="97"/>
      <c r="AF50" s="97"/>
    </row>
    <row r="51" spans="2:32" ht="14.1" customHeight="1" x14ac:dyDescent="0.25">
      <c r="B51" s="105"/>
      <c r="C51" s="152">
        <f t="shared" si="3"/>
        <v>34</v>
      </c>
      <c r="D51" s="144" t="s">
        <v>87</v>
      </c>
      <c r="E51" s="231"/>
      <c r="F51" s="199"/>
      <c r="G51" s="199"/>
      <c r="H51" s="209">
        <f>O51-$A$10</f>
        <v>0.51111111111111074</v>
      </c>
      <c r="I51" s="208" t="s">
        <v>2</v>
      </c>
      <c r="J51" s="210">
        <f>O51-$A$12</f>
        <v>0.51527777777777739</v>
      </c>
      <c r="K51" s="199"/>
      <c r="L51" s="200"/>
      <c r="M51" s="229"/>
      <c r="N51" s="231"/>
      <c r="O51" s="214">
        <f>($N50+$O50+$P50)+$A$14</f>
        <v>0.52083333333333293</v>
      </c>
      <c r="P51" s="229"/>
      <c r="Q51" s="77"/>
      <c r="R51" s="75"/>
      <c r="S51" s="30"/>
      <c r="T51" s="85"/>
      <c r="U51" s="97"/>
      <c r="V51" s="97"/>
      <c r="W51" s="97"/>
      <c r="X51" s="97"/>
      <c r="Y51" s="30"/>
      <c r="Z51" s="97"/>
      <c r="AA51" s="97"/>
      <c r="AB51" s="30"/>
      <c r="AC51" s="97"/>
      <c r="AD51" s="97"/>
      <c r="AE51" s="97"/>
      <c r="AF51" s="97"/>
    </row>
    <row r="52" spans="2:32" ht="14.1" customHeight="1" x14ac:dyDescent="0.25">
      <c r="B52" s="105"/>
      <c r="C52" s="152">
        <f t="shared" si="3"/>
        <v>35</v>
      </c>
      <c r="D52" s="116" t="s">
        <v>43</v>
      </c>
      <c r="E52" s="231"/>
      <c r="F52" s="200"/>
      <c r="G52" s="199"/>
      <c r="H52" s="198"/>
      <c r="I52" s="200"/>
      <c r="J52" s="204"/>
      <c r="K52" s="201">
        <f>P52-$A$10</f>
        <v>0.51342592592592551</v>
      </c>
      <c r="L52" s="202" t="s">
        <v>2</v>
      </c>
      <c r="M52" s="232">
        <f>P52-$A$12</f>
        <v>0.51759259259259216</v>
      </c>
      <c r="N52" s="231"/>
      <c r="O52" s="213"/>
      <c r="P52" s="232">
        <f>($N51+$O51+$P51)+$A$14</f>
        <v>0.5231481481481477</v>
      </c>
      <c r="Q52" s="77"/>
      <c r="R52" s="75"/>
      <c r="S52" s="30"/>
      <c r="T52" s="85"/>
      <c r="U52" s="97"/>
      <c r="V52" s="30"/>
      <c r="W52" s="97"/>
      <c r="X52" s="97"/>
      <c r="Y52" s="30"/>
      <c r="Z52" s="97"/>
      <c r="AA52" s="97"/>
      <c r="AB52" s="30"/>
      <c r="AC52" s="97"/>
      <c r="AD52" s="97"/>
      <c r="AE52" s="97"/>
      <c r="AF52" s="97"/>
    </row>
    <row r="53" spans="2:32" ht="14.1" customHeight="1" x14ac:dyDescent="0.25">
      <c r="B53" s="105"/>
      <c r="C53" s="152">
        <f t="shared" si="3"/>
        <v>36</v>
      </c>
      <c r="D53" s="144" t="s">
        <v>48</v>
      </c>
      <c r="E53" s="230"/>
      <c r="F53" s="206"/>
      <c r="G53" s="206"/>
      <c r="H53" s="209">
        <f>O53-$A$10</f>
        <v>0.51574074074074028</v>
      </c>
      <c r="I53" s="208" t="s">
        <v>2</v>
      </c>
      <c r="J53" s="210">
        <f>O53-$A$12</f>
        <v>0.51990740740740693</v>
      </c>
      <c r="K53" s="199"/>
      <c r="L53" s="200"/>
      <c r="M53" s="229"/>
      <c r="N53" s="230"/>
      <c r="O53" s="214">
        <f>($N52+$O52+$P52)+$A$14</f>
        <v>0.52546296296296247</v>
      </c>
      <c r="P53" s="229"/>
      <c r="Q53" s="77"/>
      <c r="R53" s="75"/>
      <c r="S53" s="30"/>
      <c r="T53" s="85"/>
      <c r="X53" s="97"/>
      <c r="Y53" s="30"/>
      <c r="Z53" s="97"/>
      <c r="AA53" s="97"/>
      <c r="AB53" s="30"/>
      <c r="AC53" s="97"/>
      <c r="AE53" s="97"/>
      <c r="AF53" s="97"/>
    </row>
    <row r="54" spans="2:32" ht="14.1" customHeight="1" x14ac:dyDescent="0.25">
      <c r="B54" s="105"/>
      <c r="C54" s="152">
        <f t="shared" si="3"/>
        <v>37</v>
      </c>
      <c r="D54" s="116" t="s">
        <v>86</v>
      </c>
      <c r="E54" s="231"/>
      <c r="F54" s="199"/>
      <c r="G54" s="199"/>
      <c r="H54" s="216"/>
      <c r="I54" s="217"/>
      <c r="J54" s="218"/>
      <c r="K54" s="201">
        <f>P54-$A$10</f>
        <v>0.51805555555555505</v>
      </c>
      <c r="L54" s="202" t="s">
        <v>2</v>
      </c>
      <c r="M54" s="232">
        <f>P54-$A$12</f>
        <v>0.5222222222222217</v>
      </c>
      <c r="N54" s="231"/>
      <c r="O54" s="219"/>
      <c r="P54" s="232">
        <f>($N53+$O53+$P53)+$A$14</f>
        <v>0.52777777777777724</v>
      </c>
      <c r="Q54" s="77"/>
      <c r="R54" s="75"/>
      <c r="S54" s="30"/>
      <c r="T54" s="85"/>
      <c r="U54" s="97"/>
      <c r="V54" s="97"/>
      <c r="W54" s="97"/>
      <c r="X54" s="77"/>
      <c r="Y54" s="77"/>
      <c r="Z54" s="77"/>
      <c r="AA54" s="97"/>
      <c r="AB54" s="30"/>
      <c r="AC54" s="97"/>
      <c r="AD54" s="97"/>
      <c r="AE54" s="77"/>
      <c r="AF54" s="97"/>
    </row>
    <row r="55" spans="2:32" ht="14.1" customHeight="1" x14ac:dyDescent="0.25">
      <c r="B55" s="105"/>
      <c r="C55" s="152">
        <f>C54+1</f>
        <v>38</v>
      </c>
      <c r="D55" s="215" t="s">
        <v>45</v>
      </c>
      <c r="E55" s="256"/>
      <c r="F55" s="257"/>
      <c r="G55" s="257"/>
      <c r="H55" s="258">
        <f>O55-$A$10</f>
        <v>0.52037037037036982</v>
      </c>
      <c r="I55" s="259" t="s">
        <v>2</v>
      </c>
      <c r="J55" s="260">
        <f>O55-$A$12</f>
        <v>0.52453703703703647</v>
      </c>
      <c r="K55" s="261"/>
      <c r="L55" s="261"/>
      <c r="M55" s="262"/>
      <c r="N55" s="256"/>
      <c r="O55" s="263">
        <f>($N54+$O54+$P54)+$A$14</f>
        <v>0.530092592592592</v>
      </c>
      <c r="P55" s="262"/>
      <c r="Q55" s="77"/>
      <c r="R55" s="75"/>
      <c r="S55" s="141"/>
      <c r="U55" s="97"/>
      <c r="V55" s="97"/>
      <c r="W55" s="97"/>
      <c r="X55" s="97"/>
      <c r="Y55" s="30"/>
      <c r="Z55" s="97"/>
      <c r="AA55" s="77"/>
      <c r="AB55" s="77"/>
      <c r="AC55" s="77"/>
      <c r="AD55" s="97"/>
      <c r="AE55" s="97"/>
      <c r="AF55" s="77"/>
    </row>
    <row r="56" spans="2:32" ht="14.1" customHeight="1" x14ac:dyDescent="0.25">
      <c r="B56" s="105"/>
      <c r="C56" s="126">
        <f>C55+1</f>
        <v>39</v>
      </c>
      <c r="D56" s="130" t="s">
        <v>90</v>
      </c>
      <c r="E56" s="220"/>
      <c r="F56" s="221"/>
      <c r="G56" s="221"/>
      <c r="H56" s="222"/>
      <c r="I56" s="223"/>
      <c r="J56" s="224"/>
      <c r="K56" s="225">
        <f>P56-$A$10</f>
        <v>0.52268518518518459</v>
      </c>
      <c r="L56" s="226" t="s">
        <v>2</v>
      </c>
      <c r="M56" s="227">
        <f>P56-$A$12</f>
        <v>0.52685185185185124</v>
      </c>
      <c r="N56" s="220"/>
      <c r="O56" s="241"/>
      <c r="P56" s="227">
        <f>($N55+$O55+$P55)+$A$14</f>
        <v>0.53240740740740677</v>
      </c>
      <c r="Q56" s="77"/>
      <c r="R56" s="75"/>
      <c r="S56" s="30"/>
      <c r="T56" s="85"/>
      <c r="U56" s="97"/>
      <c r="V56" s="97"/>
      <c r="W56" s="97"/>
      <c r="X56" s="97"/>
      <c r="Y56" s="30"/>
      <c r="Z56" s="97"/>
      <c r="AA56" s="97"/>
      <c r="AB56" s="30"/>
      <c r="AC56" s="97"/>
      <c r="AD56" s="97"/>
      <c r="AE56" s="97"/>
      <c r="AF56" s="97"/>
    </row>
    <row r="57" spans="2:32" ht="14.1" customHeight="1" x14ac:dyDescent="0.25">
      <c r="B57" s="105"/>
      <c r="C57" s="106">
        <f>C56+1</f>
        <v>40</v>
      </c>
      <c r="D57" s="143" t="s">
        <v>88</v>
      </c>
      <c r="E57" s="228">
        <f>N57-$A$10</f>
        <v>0.52499999999999936</v>
      </c>
      <c r="F57" s="203" t="s">
        <v>2</v>
      </c>
      <c r="G57" s="203">
        <f>N57-$A$12</f>
        <v>0.52916666666666601</v>
      </c>
      <c r="H57" s="198"/>
      <c r="I57" s="200"/>
      <c r="J57" s="204"/>
      <c r="K57" s="199"/>
      <c r="L57" s="200"/>
      <c r="M57" s="229"/>
      <c r="N57" s="242">
        <f>($N56+$O56+$P56)+$A$14</f>
        <v>0.53472222222222154</v>
      </c>
      <c r="O57" s="213"/>
      <c r="P57" s="229"/>
      <c r="Q57" s="77"/>
      <c r="R57" s="75"/>
      <c r="S57" s="30"/>
      <c r="T57" s="85"/>
      <c r="U57" s="97"/>
      <c r="V57" s="97"/>
      <c r="W57" s="97"/>
      <c r="X57" s="97"/>
      <c r="Y57" s="30"/>
      <c r="Z57" s="97"/>
      <c r="AA57" s="97"/>
      <c r="AB57" s="30"/>
      <c r="AC57" s="97"/>
      <c r="AD57" s="97"/>
      <c r="AE57" s="97"/>
      <c r="AF57" s="97"/>
    </row>
    <row r="58" spans="2:32" ht="14.1" customHeight="1" x14ac:dyDescent="0.25">
      <c r="B58" s="105"/>
      <c r="C58" s="106">
        <f>C57+1</f>
        <v>41</v>
      </c>
      <c r="D58" s="144" t="s">
        <v>65</v>
      </c>
      <c r="E58" s="230"/>
      <c r="F58" s="206"/>
      <c r="G58" s="206"/>
      <c r="H58" s="209">
        <f>O58-$A$10</f>
        <v>0.52731481481481413</v>
      </c>
      <c r="I58" s="208" t="s">
        <v>2</v>
      </c>
      <c r="J58" s="210">
        <f>O58-$A$12</f>
        <v>0.53148148148148078</v>
      </c>
      <c r="K58" s="199"/>
      <c r="L58" s="200"/>
      <c r="M58" s="229"/>
      <c r="N58" s="230"/>
      <c r="O58" s="214">
        <f>($N57+$O57+$P57)+$A$14</f>
        <v>0.53703703703703631</v>
      </c>
      <c r="P58" s="229"/>
      <c r="Q58" s="77"/>
      <c r="R58" s="75"/>
      <c r="S58" s="30"/>
      <c r="T58" s="85"/>
      <c r="X58" s="97"/>
      <c r="Y58" s="30"/>
      <c r="Z58" s="97"/>
      <c r="AA58" s="97"/>
      <c r="AB58" s="30"/>
      <c r="AC58" s="97"/>
      <c r="AE58" s="97"/>
      <c r="AF58" s="97"/>
    </row>
    <row r="59" spans="2:32" ht="14.1" customHeight="1" x14ac:dyDescent="0.25">
      <c r="B59" s="142"/>
      <c r="C59" s="127">
        <f>C58+1</f>
        <v>42</v>
      </c>
      <c r="D59" s="145" t="s">
        <v>87</v>
      </c>
      <c r="E59" s="233"/>
      <c r="F59" s="234"/>
      <c r="G59" s="234"/>
      <c r="H59" s="235"/>
      <c r="I59" s="236"/>
      <c r="J59" s="237"/>
      <c r="K59" s="238">
        <f>P59-$A$10</f>
        <v>0.5296296296296289</v>
      </c>
      <c r="L59" s="239" t="s">
        <v>2</v>
      </c>
      <c r="M59" s="240">
        <f>P59-$A$12</f>
        <v>0.53379629629629555</v>
      </c>
      <c r="N59" s="233"/>
      <c r="O59" s="243"/>
      <c r="P59" s="240">
        <f>($N58+$O58+$P58)+$A$14</f>
        <v>0.53935185185185108</v>
      </c>
      <c r="S59" s="30"/>
      <c r="X59" s="97"/>
      <c r="Y59" s="30"/>
      <c r="Z59" s="97"/>
      <c r="AA59" s="97"/>
      <c r="AB59" s="30"/>
      <c r="AC59" s="97"/>
      <c r="AE59" s="97"/>
      <c r="AF59" s="97"/>
    </row>
    <row r="60" spans="2:32" ht="14.1" customHeight="1" x14ac:dyDescent="0.25">
      <c r="B60" s="486" t="s">
        <v>96</v>
      </c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6"/>
      <c r="N60" s="486"/>
      <c r="O60" s="486"/>
      <c r="P60" s="486"/>
      <c r="Q60" s="28"/>
    </row>
    <row r="61" spans="2:32" ht="14.1" customHeight="1" x14ac:dyDescent="0.25">
      <c r="B61" s="486"/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86"/>
      <c r="O61" s="486"/>
      <c r="P61" s="486"/>
    </row>
    <row r="62" spans="2:32" ht="14.1" customHeight="1" x14ac:dyDescent="0.25">
      <c r="B62" s="486"/>
      <c r="C62" s="486"/>
      <c r="D62" s="486"/>
      <c r="E62" s="486"/>
      <c r="F62" s="486"/>
      <c r="G62" s="486"/>
      <c r="H62" s="486"/>
      <c r="I62" s="486"/>
      <c r="J62" s="486"/>
      <c r="K62" s="486"/>
      <c r="L62" s="486"/>
      <c r="M62" s="486"/>
      <c r="N62" s="486"/>
      <c r="O62" s="486"/>
      <c r="P62" s="486"/>
      <c r="Q62" s="28"/>
    </row>
    <row r="63" spans="2:32" ht="14.1" customHeight="1" x14ac:dyDescent="0.25">
      <c r="B63" s="486"/>
      <c r="C63" s="486"/>
      <c r="D63" s="486"/>
      <c r="E63" s="486"/>
      <c r="F63" s="486"/>
      <c r="G63" s="486"/>
      <c r="H63" s="486"/>
      <c r="I63" s="486"/>
      <c r="J63" s="486"/>
      <c r="K63" s="486"/>
      <c r="L63" s="486"/>
      <c r="M63" s="486"/>
      <c r="N63" s="486"/>
      <c r="O63" s="486"/>
      <c r="P63" s="486"/>
    </row>
    <row r="64" spans="2:32" ht="14.1" customHeight="1" x14ac:dyDescent="0.25">
      <c r="B64" s="487" t="str">
        <f>B33</f>
        <v>NM kvalifisering 2025 - junior miks</v>
      </c>
      <c r="C64" s="488"/>
      <c r="D64" s="488"/>
      <c r="E64" s="488"/>
      <c r="F64" s="488"/>
      <c r="G64" s="488"/>
      <c r="H64" s="488"/>
      <c r="I64" s="488"/>
      <c r="J64" s="488"/>
      <c r="K64" s="488"/>
      <c r="L64" s="488"/>
      <c r="M64" s="488"/>
      <c r="N64" s="488"/>
      <c r="O64" s="488"/>
      <c r="P64" s="489"/>
    </row>
    <row r="65" spans="2:21" ht="14.1" customHeight="1" x14ac:dyDescent="0.25">
      <c r="B65" s="490"/>
      <c r="C65" s="491"/>
      <c r="D65" s="491"/>
      <c r="E65" s="491"/>
      <c r="F65" s="491"/>
      <c r="G65" s="491"/>
      <c r="H65" s="491"/>
      <c r="I65" s="491"/>
      <c r="J65" s="491"/>
      <c r="K65" s="491"/>
      <c r="L65" s="491"/>
      <c r="M65" s="491"/>
      <c r="N65" s="491"/>
      <c r="O65" s="491"/>
      <c r="P65" s="492"/>
      <c r="R65" s="85"/>
    </row>
    <row r="66" spans="2:21" ht="14.1" customHeight="1" x14ac:dyDescent="0.25"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R66" s="85"/>
    </row>
    <row r="67" spans="2:21" ht="14.1" customHeight="1" x14ac:dyDescent="0.25">
      <c r="B67" s="493" t="s">
        <v>29</v>
      </c>
      <c r="C67" s="496" t="s">
        <v>24</v>
      </c>
      <c r="D67" s="498" t="s">
        <v>14</v>
      </c>
      <c r="E67" s="500" t="s">
        <v>1</v>
      </c>
      <c r="F67" s="501"/>
      <c r="G67" s="501"/>
      <c r="H67" s="501"/>
      <c r="I67" s="501"/>
      <c r="J67" s="501"/>
      <c r="K67" s="501"/>
      <c r="L67" s="501"/>
      <c r="M67" s="502"/>
      <c r="N67" s="500" t="s">
        <v>11</v>
      </c>
      <c r="O67" s="501"/>
      <c r="P67" s="502"/>
      <c r="R67" s="85"/>
    </row>
    <row r="68" spans="2:21" ht="14.1" customHeight="1" x14ac:dyDescent="0.25">
      <c r="B68" s="494"/>
      <c r="C68" s="497"/>
      <c r="D68" s="499"/>
      <c r="E68" s="503"/>
      <c r="F68" s="504"/>
      <c r="G68" s="504"/>
      <c r="H68" s="504"/>
      <c r="I68" s="504"/>
      <c r="J68" s="504"/>
      <c r="K68" s="504"/>
      <c r="L68" s="504"/>
      <c r="M68" s="505"/>
      <c r="N68" s="503"/>
      <c r="O68" s="504"/>
      <c r="P68" s="505"/>
      <c r="S68" s="64"/>
      <c r="T68" s="64"/>
      <c r="U68" s="64"/>
    </row>
    <row r="69" spans="2:21" ht="14.1" customHeight="1" x14ac:dyDescent="0.25">
      <c r="B69" s="495"/>
      <c r="C69" s="497"/>
      <c r="D69" s="499"/>
      <c r="E69" s="506" t="s">
        <v>15</v>
      </c>
      <c r="F69" s="507"/>
      <c r="G69" s="508"/>
      <c r="H69" s="509" t="s">
        <v>16</v>
      </c>
      <c r="I69" s="510"/>
      <c r="J69" s="511"/>
      <c r="K69" s="512" t="s">
        <v>17</v>
      </c>
      <c r="L69" s="513"/>
      <c r="M69" s="514"/>
      <c r="N69" s="110" t="s">
        <v>15</v>
      </c>
      <c r="O69" s="154" t="s">
        <v>16</v>
      </c>
      <c r="P69" s="112" t="s">
        <v>17</v>
      </c>
      <c r="R69" s="63"/>
      <c r="S69" s="64"/>
      <c r="T69" s="64"/>
      <c r="U69" s="64"/>
    </row>
    <row r="70" spans="2:21" ht="14.1" customHeight="1" x14ac:dyDescent="0.25">
      <c r="B70" s="150"/>
      <c r="C70" s="126">
        <f>C59+1</f>
        <v>43</v>
      </c>
      <c r="D70" s="171" t="str">
        <f>B75</f>
        <v>Tranby 1</v>
      </c>
      <c r="E70" s="174">
        <f>N70-$A$10</f>
        <v>0.55277777777777781</v>
      </c>
      <c r="F70" s="137" t="s">
        <v>2</v>
      </c>
      <c r="G70" s="138">
        <f>N70-$A$12</f>
        <v>0.55694444444444446</v>
      </c>
      <c r="H70" s="158"/>
      <c r="I70" s="158"/>
      <c r="J70" s="159"/>
      <c r="K70" s="158"/>
      <c r="L70" s="158"/>
      <c r="M70" s="160"/>
      <c r="N70" s="138">
        <v>0.5625</v>
      </c>
      <c r="O70" s="159"/>
      <c r="P70" s="160"/>
      <c r="S70" s="30"/>
      <c r="T70" s="30"/>
      <c r="U70" s="30"/>
    </row>
    <row r="71" spans="2:21" ht="14.1" customHeight="1" x14ac:dyDescent="0.25">
      <c r="B71" s="151"/>
      <c r="C71" s="106">
        <f>C70+1</f>
        <v>44</v>
      </c>
      <c r="D71" s="169" t="str">
        <f t="shared" ref="D71:D76" si="4">B76</f>
        <v>Rygge IL</v>
      </c>
      <c r="E71" s="175"/>
      <c r="F71" s="65"/>
      <c r="G71" s="67"/>
      <c r="H71" s="72">
        <f>O71-$A$10</f>
        <v>0.55509259259259258</v>
      </c>
      <c r="I71" s="73" t="s">
        <v>2</v>
      </c>
      <c r="J71" s="74">
        <f>O71-$A$12</f>
        <v>0.55925925925925923</v>
      </c>
      <c r="K71" s="65"/>
      <c r="L71" s="65"/>
      <c r="M71" s="161"/>
      <c r="N71" s="67"/>
      <c r="O71" s="66">
        <f>($N70+$O70+$P70)+$A$14</f>
        <v>0.56481481481481477</v>
      </c>
      <c r="P71" s="161"/>
      <c r="S71" s="30"/>
      <c r="T71" s="30"/>
      <c r="U71" s="30"/>
    </row>
    <row r="72" spans="2:21" ht="14.1" customHeight="1" x14ac:dyDescent="0.25">
      <c r="B72" s="151"/>
      <c r="C72" s="106">
        <f t="shared" ref="C72:C90" si="5">C71+1</f>
        <v>45</v>
      </c>
      <c r="D72" s="116" t="str">
        <f t="shared" si="4"/>
        <v>Tønsberg 1</v>
      </c>
      <c r="E72" s="175"/>
      <c r="F72" s="65"/>
      <c r="G72" s="67"/>
      <c r="H72" s="65"/>
      <c r="I72" s="65"/>
      <c r="J72" s="67"/>
      <c r="K72" s="69">
        <f>P72-$A$10</f>
        <v>0.55740740740740735</v>
      </c>
      <c r="L72" s="70" t="s">
        <v>2</v>
      </c>
      <c r="M72" s="139">
        <f>P72-$A$12</f>
        <v>0.561574074074074</v>
      </c>
      <c r="N72" s="67"/>
      <c r="O72" s="67"/>
      <c r="P72" s="139">
        <f>($N71+$O71+$P71)+$A$14</f>
        <v>0.56712962962962954</v>
      </c>
      <c r="S72" s="30"/>
      <c r="T72" s="30"/>
      <c r="U72" s="30"/>
    </row>
    <row r="73" spans="2:21" ht="14.1" customHeight="1" x14ac:dyDescent="0.25">
      <c r="B73" s="151"/>
      <c r="C73" s="106">
        <f t="shared" si="5"/>
        <v>46</v>
      </c>
      <c r="D73" s="168" t="str">
        <f t="shared" si="4"/>
        <v>Ørland</v>
      </c>
      <c r="E73" s="176">
        <f>N73-$A$10</f>
        <v>0.55972222222222212</v>
      </c>
      <c r="F73" s="86" t="s">
        <v>2</v>
      </c>
      <c r="G73" s="87">
        <f>N73-$A$12</f>
        <v>0.56388888888888877</v>
      </c>
      <c r="H73" s="65"/>
      <c r="I73" s="65"/>
      <c r="J73" s="67"/>
      <c r="K73" s="65"/>
      <c r="L73" s="65"/>
      <c r="M73" s="161"/>
      <c r="N73" s="80">
        <f>($N72+$O72+$P72)+$A$14</f>
        <v>0.56944444444444431</v>
      </c>
      <c r="O73" s="67"/>
      <c r="P73" s="161"/>
      <c r="S73" s="30"/>
      <c r="T73" s="30"/>
      <c r="U73" s="30"/>
    </row>
    <row r="74" spans="2:21" ht="14.1" customHeight="1" x14ac:dyDescent="0.25">
      <c r="B74" s="151"/>
      <c r="C74" s="106">
        <f t="shared" si="5"/>
        <v>47</v>
      </c>
      <c r="D74" s="169" t="str">
        <f t="shared" si="4"/>
        <v>Stavern 1</v>
      </c>
      <c r="E74" s="175"/>
      <c r="F74" s="65"/>
      <c r="G74" s="67"/>
      <c r="H74" s="72">
        <f>O74-$A$10</f>
        <v>0.56203703703703689</v>
      </c>
      <c r="I74" s="73" t="s">
        <v>2</v>
      </c>
      <c r="J74" s="74">
        <f>O74-$A$12</f>
        <v>0.56620370370370354</v>
      </c>
      <c r="K74" s="65"/>
      <c r="L74" s="65"/>
      <c r="M74" s="161"/>
      <c r="N74" s="67"/>
      <c r="O74" s="66">
        <f>($N73+$O73+$P73)+$A$14</f>
        <v>0.57175925925925908</v>
      </c>
      <c r="P74" s="161"/>
      <c r="S74" s="30"/>
      <c r="T74" s="30"/>
      <c r="U74" s="30"/>
    </row>
    <row r="75" spans="2:21" ht="14.1" customHeight="1" x14ac:dyDescent="0.25">
      <c r="B75" s="106" t="s">
        <v>91</v>
      </c>
      <c r="C75" s="106">
        <f t="shared" si="5"/>
        <v>48</v>
      </c>
      <c r="D75" s="116" t="str">
        <f t="shared" si="4"/>
        <v>Stjørdal 1</v>
      </c>
      <c r="E75" s="175"/>
      <c r="F75" s="65"/>
      <c r="G75" s="67"/>
      <c r="H75" s="65"/>
      <c r="I75" s="65"/>
      <c r="J75" s="67"/>
      <c r="K75" s="69">
        <f>P75-$A$10</f>
        <v>0.56435185185185166</v>
      </c>
      <c r="L75" s="70" t="s">
        <v>2</v>
      </c>
      <c r="M75" s="139">
        <f>P75-$A$12</f>
        <v>0.56851851851851831</v>
      </c>
      <c r="N75" s="67"/>
      <c r="O75" s="67"/>
      <c r="P75" s="139">
        <f>($N74+$O74+$P74)+$A$14</f>
        <v>0.57407407407407385</v>
      </c>
      <c r="S75" s="30"/>
      <c r="T75" s="30"/>
      <c r="U75" s="30"/>
    </row>
    <row r="76" spans="2:21" ht="14.1" customHeight="1" x14ac:dyDescent="0.25">
      <c r="B76" s="106" t="s">
        <v>67</v>
      </c>
      <c r="C76" s="127">
        <f t="shared" si="5"/>
        <v>49</v>
      </c>
      <c r="D76" s="172" t="str">
        <f t="shared" si="4"/>
        <v>Sandnes 1</v>
      </c>
      <c r="E76" s="177">
        <f>N76-$A$10</f>
        <v>0.56666666666666643</v>
      </c>
      <c r="F76" s="140" t="s">
        <v>2</v>
      </c>
      <c r="G76" s="162">
        <f>N76-$A$12</f>
        <v>0.57083333333333308</v>
      </c>
      <c r="H76" s="120"/>
      <c r="I76" s="120"/>
      <c r="J76" s="163"/>
      <c r="K76" s="120"/>
      <c r="L76" s="120"/>
      <c r="M76" s="129"/>
      <c r="N76" s="173">
        <f>($N75+$O75+$P75)+$A$14</f>
        <v>0.57638888888888862</v>
      </c>
      <c r="O76" s="163"/>
      <c r="P76" s="129"/>
      <c r="S76" s="30"/>
      <c r="T76" s="30"/>
      <c r="U76" s="30"/>
    </row>
    <row r="77" spans="2:21" ht="14.1" customHeight="1" x14ac:dyDescent="0.25">
      <c r="B77" s="106" t="s">
        <v>44</v>
      </c>
      <c r="C77" s="106">
        <f t="shared" si="5"/>
        <v>50</v>
      </c>
      <c r="D77" s="113" t="str">
        <f>B75</f>
        <v>Tranby 1</v>
      </c>
      <c r="E77" s="178"/>
      <c r="F77" s="83"/>
      <c r="G77" s="149"/>
      <c r="H77" s="155">
        <f>O77-$A$10</f>
        <v>0.5689814814814812</v>
      </c>
      <c r="I77" s="156" t="s">
        <v>2</v>
      </c>
      <c r="J77" s="157">
        <f>O77-$A$12</f>
        <v>0.57314814814814785</v>
      </c>
      <c r="K77" s="83"/>
      <c r="L77" s="83"/>
      <c r="M77" s="179"/>
      <c r="N77" s="181"/>
      <c r="O77" s="182">
        <f>($N76+$O76+$P76)+$A$14</f>
        <v>0.57870370370370339</v>
      </c>
      <c r="P77" s="160"/>
    </row>
    <row r="78" spans="2:21" ht="14.1" customHeight="1" x14ac:dyDescent="0.25">
      <c r="B78" s="106" t="s">
        <v>47</v>
      </c>
      <c r="C78" s="106">
        <f t="shared" si="5"/>
        <v>51</v>
      </c>
      <c r="D78" s="136" t="str">
        <f t="shared" ref="D78:D83" si="6">B76</f>
        <v>Rygge IL</v>
      </c>
      <c r="E78" s="175"/>
      <c r="F78" s="65"/>
      <c r="G78" s="67"/>
      <c r="H78" s="65"/>
      <c r="I78" s="65"/>
      <c r="J78" s="67"/>
      <c r="K78" s="69">
        <f>P78-$A$10</f>
        <v>0.57129629629629597</v>
      </c>
      <c r="L78" s="70" t="s">
        <v>2</v>
      </c>
      <c r="M78" s="139">
        <f>P78-$A$12</f>
        <v>0.57546296296296262</v>
      </c>
      <c r="N78" s="183"/>
      <c r="O78" s="67"/>
      <c r="P78" s="139">
        <f>($N77+$O77+$P77)+$A$14</f>
        <v>0.58101851851851816</v>
      </c>
    </row>
    <row r="79" spans="2:21" ht="14.1" customHeight="1" x14ac:dyDescent="0.25">
      <c r="B79" s="106" t="s">
        <v>92</v>
      </c>
      <c r="C79" s="106">
        <f t="shared" si="5"/>
        <v>52</v>
      </c>
      <c r="D79" s="135" t="str">
        <f t="shared" si="6"/>
        <v>Tønsberg 1</v>
      </c>
      <c r="E79" s="176">
        <f>N79-$A$10</f>
        <v>0.57361111111111074</v>
      </c>
      <c r="F79" s="86" t="s">
        <v>2</v>
      </c>
      <c r="G79" s="87">
        <f>N79-$A$12</f>
        <v>0.57777777777777739</v>
      </c>
      <c r="H79" s="65"/>
      <c r="I79" s="65"/>
      <c r="J79" s="67"/>
      <c r="K79" s="65"/>
      <c r="L79" s="65"/>
      <c r="M79" s="161"/>
      <c r="N79" s="184">
        <f>($N78+$O78+$P78)+$A$14</f>
        <v>0.58333333333333293</v>
      </c>
      <c r="O79" s="67"/>
      <c r="P79" s="161"/>
    </row>
    <row r="80" spans="2:21" ht="14.1" customHeight="1" x14ac:dyDescent="0.25">
      <c r="B80" s="106" t="s">
        <v>93</v>
      </c>
      <c r="C80" s="106">
        <f t="shared" si="5"/>
        <v>53</v>
      </c>
      <c r="D80" s="113" t="str">
        <f t="shared" si="6"/>
        <v>Ørland</v>
      </c>
      <c r="E80" s="175"/>
      <c r="F80" s="65"/>
      <c r="G80" s="67"/>
      <c r="H80" s="72">
        <f>O80-$A$10</f>
        <v>0.57592592592592551</v>
      </c>
      <c r="I80" s="73" t="s">
        <v>2</v>
      </c>
      <c r="J80" s="74">
        <f>O80-$A$12</f>
        <v>0.58009259259259216</v>
      </c>
      <c r="K80" s="65"/>
      <c r="L80" s="65"/>
      <c r="M80" s="161"/>
      <c r="N80" s="183"/>
      <c r="O80" s="66">
        <f>($N79+$O79+$P79)+$A$14</f>
        <v>0.5856481481481477</v>
      </c>
      <c r="P80" s="161"/>
    </row>
    <row r="81" spans="2:18" ht="14.1" customHeight="1" x14ac:dyDescent="0.25">
      <c r="B81" s="106" t="s">
        <v>38</v>
      </c>
      <c r="C81" s="106">
        <f t="shared" si="5"/>
        <v>54</v>
      </c>
      <c r="D81" s="136" t="str">
        <f t="shared" si="6"/>
        <v>Stavern 1</v>
      </c>
      <c r="E81" s="175"/>
      <c r="F81" s="65"/>
      <c r="G81" s="67"/>
      <c r="H81" s="65"/>
      <c r="I81" s="65"/>
      <c r="J81" s="67"/>
      <c r="K81" s="69">
        <f>P81-$A$10</f>
        <v>0.57824074074074028</v>
      </c>
      <c r="L81" s="70" t="s">
        <v>2</v>
      </c>
      <c r="M81" s="139">
        <f>P81-$A$12</f>
        <v>0.58240740740740693</v>
      </c>
      <c r="N81" s="183"/>
      <c r="O81" s="67"/>
      <c r="P81" s="139">
        <f>($N80+$O80+$P80)+$A$14</f>
        <v>0.58796296296296247</v>
      </c>
    </row>
    <row r="82" spans="2:18" ht="14.1" customHeight="1" x14ac:dyDescent="0.25">
      <c r="B82" s="106"/>
      <c r="C82" s="106">
        <f t="shared" si="5"/>
        <v>55</v>
      </c>
      <c r="D82" s="135" t="str">
        <f t="shared" si="6"/>
        <v>Stjørdal 1</v>
      </c>
      <c r="E82" s="176">
        <f>N82-$A$10</f>
        <v>0.58055555555555505</v>
      </c>
      <c r="F82" s="86" t="s">
        <v>2</v>
      </c>
      <c r="G82" s="87">
        <f>N82-$A$12</f>
        <v>0.5847222222222217</v>
      </c>
      <c r="H82" s="65"/>
      <c r="I82" s="65"/>
      <c r="J82" s="67"/>
      <c r="K82" s="65"/>
      <c r="L82" s="65"/>
      <c r="M82" s="161"/>
      <c r="N82" s="184">
        <f>($N81+$O81+$P81)+$A$14</f>
        <v>0.59027777777777724</v>
      </c>
      <c r="O82" s="67"/>
      <c r="P82" s="161"/>
    </row>
    <row r="83" spans="2:18" ht="14.1" customHeight="1" x14ac:dyDescent="0.25">
      <c r="B83" s="106"/>
      <c r="C83" s="106">
        <f t="shared" si="5"/>
        <v>56</v>
      </c>
      <c r="D83" s="113" t="str">
        <f t="shared" si="6"/>
        <v>Sandnes 1</v>
      </c>
      <c r="E83" s="128"/>
      <c r="F83" s="30"/>
      <c r="G83" s="88"/>
      <c r="H83" s="89">
        <f>O83-$A$10</f>
        <v>0.58287037037036982</v>
      </c>
      <c r="I83" s="90" t="s">
        <v>2</v>
      </c>
      <c r="J83" s="91">
        <f>O83-$A$12</f>
        <v>0.58703703703703647</v>
      </c>
      <c r="K83" s="30"/>
      <c r="L83" s="30"/>
      <c r="M83" s="118"/>
      <c r="N83" s="185"/>
      <c r="O83" s="186">
        <f>($N82+$O82+$P82)+$A$14</f>
        <v>0.592592592592592</v>
      </c>
      <c r="P83" s="129"/>
    </row>
    <row r="84" spans="2:18" ht="14.1" customHeight="1" x14ac:dyDescent="0.25">
      <c r="B84" s="106"/>
      <c r="C84" s="126">
        <f t="shared" si="5"/>
        <v>57</v>
      </c>
      <c r="D84" s="164" t="str">
        <f>B75</f>
        <v>Tranby 1</v>
      </c>
      <c r="E84" s="180"/>
      <c r="F84" s="158"/>
      <c r="G84" s="159"/>
      <c r="H84" s="158"/>
      <c r="I84" s="158"/>
      <c r="J84" s="159"/>
      <c r="K84" s="165">
        <f>P84-$A$10</f>
        <v>0.58518518518518459</v>
      </c>
      <c r="L84" s="166" t="s">
        <v>2</v>
      </c>
      <c r="M84" s="167">
        <f>P84-$A$12</f>
        <v>0.58935185185185124</v>
      </c>
      <c r="N84" s="159"/>
      <c r="O84" s="159"/>
      <c r="P84" s="167">
        <f>($N83+$O83+$P83)+$A$14</f>
        <v>0.59490740740740677</v>
      </c>
    </row>
    <row r="85" spans="2:18" ht="14.1" customHeight="1" x14ac:dyDescent="0.25">
      <c r="B85" s="106"/>
      <c r="C85" s="106">
        <f t="shared" si="5"/>
        <v>58</v>
      </c>
      <c r="D85" s="168" t="str">
        <f t="shared" ref="D85:D90" si="7">B76</f>
        <v>Rygge IL</v>
      </c>
      <c r="E85" s="176">
        <f>N85-$A$10</f>
        <v>0.58749999999999936</v>
      </c>
      <c r="F85" s="86" t="s">
        <v>2</v>
      </c>
      <c r="G85" s="87">
        <f>N85-$A$12</f>
        <v>0.59166666666666601</v>
      </c>
      <c r="H85" s="65"/>
      <c r="I85" s="65"/>
      <c r="J85" s="67"/>
      <c r="K85" s="65"/>
      <c r="L85" s="65"/>
      <c r="M85" s="161"/>
      <c r="N85" s="80">
        <f>($N84+$O84+$P84)+$A$14</f>
        <v>0.59722222222222154</v>
      </c>
      <c r="O85" s="67"/>
      <c r="P85" s="161"/>
    </row>
    <row r="86" spans="2:18" ht="14.1" customHeight="1" x14ac:dyDescent="0.25">
      <c r="B86" s="151"/>
      <c r="C86" s="106">
        <f t="shared" si="5"/>
        <v>59</v>
      </c>
      <c r="D86" s="169" t="str">
        <f t="shared" si="7"/>
        <v>Tønsberg 1</v>
      </c>
      <c r="E86" s="175"/>
      <c r="F86" s="65"/>
      <c r="G86" s="67"/>
      <c r="H86" s="72">
        <f>O86-$A$10</f>
        <v>0.58981481481481413</v>
      </c>
      <c r="I86" s="73" t="s">
        <v>2</v>
      </c>
      <c r="J86" s="74">
        <f>O86-$A$12</f>
        <v>0.59398148148148078</v>
      </c>
      <c r="K86" s="65"/>
      <c r="L86" s="65"/>
      <c r="M86" s="161"/>
      <c r="N86" s="67"/>
      <c r="O86" s="66">
        <f>($N85+$O85+$P85)+$A$14</f>
        <v>0.59953703703703631</v>
      </c>
      <c r="P86" s="161"/>
    </row>
    <row r="87" spans="2:18" ht="14.1" customHeight="1" x14ac:dyDescent="0.25">
      <c r="B87" s="151"/>
      <c r="C87" s="106">
        <f t="shared" si="5"/>
        <v>60</v>
      </c>
      <c r="D87" s="170" t="str">
        <f t="shared" si="7"/>
        <v>Ørland</v>
      </c>
      <c r="E87" s="175"/>
      <c r="F87" s="65"/>
      <c r="G87" s="67"/>
      <c r="H87" s="65"/>
      <c r="I87" s="65"/>
      <c r="J87" s="67"/>
      <c r="K87" s="69">
        <f>P87-$A$10</f>
        <v>0.5921296296296289</v>
      </c>
      <c r="L87" s="70" t="s">
        <v>2</v>
      </c>
      <c r="M87" s="139">
        <f>P87-$A$12</f>
        <v>0.59629629629629555</v>
      </c>
      <c r="N87" s="67"/>
      <c r="O87" s="67"/>
      <c r="P87" s="139">
        <f>($N86+$O86+$P86)+$A$14</f>
        <v>0.60185185185185108</v>
      </c>
    </row>
    <row r="88" spans="2:18" ht="14.1" customHeight="1" x14ac:dyDescent="0.25">
      <c r="B88" s="151"/>
      <c r="C88" s="106">
        <f t="shared" si="5"/>
        <v>61</v>
      </c>
      <c r="D88" s="168" t="str">
        <f t="shared" si="7"/>
        <v>Stavern 1</v>
      </c>
      <c r="E88" s="176">
        <f>N88-$A$10</f>
        <v>0.59444444444444366</v>
      </c>
      <c r="F88" s="86" t="s">
        <v>2</v>
      </c>
      <c r="G88" s="87">
        <f>N88-$A$12</f>
        <v>0.59861111111111032</v>
      </c>
      <c r="H88" s="65"/>
      <c r="I88" s="65"/>
      <c r="J88" s="67"/>
      <c r="K88" s="65"/>
      <c r="L88" s="65"/>
      <c r="M88" s="161"/>
      <c r="N88" s="80">
        <f>($N87+$O87+$P87)+$A$14</f>
        <v>0.60416666666666585</v>
      </c>
      <c r="O88" s="67"/>
      <c r="P88" s="161"/>
    </row>
    <row r="89" spans="2:18" ht="14.1" customHeight="1" x14ac:dyDescent="0.25">
      <c r="B89" s="151"/>
      <c r="C89" s="106">
        <f t="shared" si="5"/>
        <v>62</v>
      </c>
      <c r="D89" s="169" t="str">
        <f t="shared" si="7"/>
        <v>Stjørdal 1</v>
      </c>
      <c r="E89" s="175"/>
      <c r="F89" s="65"/>
      <c r="G89" s="67"/>
      <c r="H89" s="72">
        <f>O89-$A$10</f>
        <v>0.59675925925925843</v>
      </c>
      <c r="I89" s="73" t="s">
        <v>2</v>
      </c>
      <c r="J89" s="74">
        <f>O89-$A$12</f>
        <v>0.60092592592592509</v>
      </c>
      <c r="K89" s="65"/>
      <c r="L89" s="65"/>
      <c r="M89" s="161"/>
      <c r="N89" s="67"/>
      <c r="O89" s="66">
        <f>($N88+$O88+$P88)+$A$14</f>
        <v>0.60648148148148062</v>
      </c>
      <c r="P89" s="161"/>
    </row>
    <row r="90" spans="2:18" ht="14.1" customHeight="1" x14ac:dyDescent="0.25">
      <c r="B90" s="142"/>
      <c r="C90" s="127">
        <f t="shared" si="5"/>
        <v>63</v>
      </c>
      <c r="D90" s="145" t="str">
        <f t="shared" si="7"/>
        <v>Sandnes 1</v>
      </c>
      <c r="E90" s="131"/>
      <c r="F90" s="120"/>
      <c r="G90" s="163"/>
      <c r="H90" s="120"/>
      <c r="I90" s="120"/>
      <c r="J90" s="163"/>
      <c r="K90" s="121">
        <f>P90-$A$10</f>
        <v>0.5990740740740732</v>
      </c>
      <c r="L90" s="122" t="s">
        <v>2</v>
      </c>
      <c r="M90" s="123">
        <f>P90-$A$12</f>
        <v>0.60324074074073986</v>
      </c>
      <c r="N90" s="163"/>
      <c r="O90" s="163"/>
      <c r="P90" s="123">
        <f>($N89+$O89+$P89)+$A$14</f>
        <v>0.60879629629629539</v>
      </c>
    </row>
    <row r="91" spans="2:18" ht="14.1" customHeight="1" x14ac:dyDescent="0.25">
      <c r="B91" s="486" t="s">
        <v>98</v>
      </c>
      <c r="C91" s="486"/>
      <c r="D91" s="486"/>
      <c r="E91" s="486"/>
      <c r="F91" s="486"/>
      <c r="G91" s="486"/>
      <c r="H91" s="486"/>
      <c r="I91" s="486"/>
      <c r="J91" s="486"/>
      <c r="K91" s="486"/>
      <c r="L91" s="486"/>
      <c r="M91" s="486"/>
      <c r="N91" s="486"/>
      <c r="O91" s="486"/>
      <c r="P91" s="486"/>
    </row>
    <row r="92" spans="2:18" ht="14.1" customHeight="1" x14ac:dyDescent="0.25">
      <c r="B92" s="486"/>
      <c r="C92" s="486"/>
      <c r="D92" s="486"/>
      <c r="E92" s="486"/>
      <c r="F92" s="486"/>
      <c r="G92" s="486"/>
      <c r="H92" s="486"/>
      <c r="I92" s="486"/>
      <c r="J92" s="486"/>
      <c r="K92" s="486"/>
      <c r="L92" s="486"/>
      <c r="M92" s="486"/>
      <c r="N92" s="486"/>
      <c r="O92" s="486"/>
      <c r="P92" s="486"/>
    </row>
    <row r="93" spans="2:18" ht="14.1" customHeight="1" x14ac:dyDescent="0.25">
      <c r="B93" s="486"/>
      <c r="C93" s="486"/>
      <c r="D93" s="486"/>
      <c r="E93" s="486"/>
      <c r="F93" s="486"/>
      <c r="G93" s="486"/>
      <c r="H93" s="486"/>
      <c r="I93" s="486"/>
      <c r="J93" s="486"/>
      <c r="K93" s="486"/>
      <c r="L93" s="486"/>
      <c r="M93" s="486"/>
      <c r="N93" s="486"/>
      <c r="O93" s="486"/>
      <c r="P93" s="486"/>
    </row>
    <row r="94" spans="2:18" ht="14.1" customHeight="1" x14ac:dyDescent="0.25">
      <c r="B94" s="486"/>
      <c r="C94" s="486"/>
      <c r="D94" s="486"/>
      <c r="E94" s="486"/>
      <c r="F94" s="486"/>
      <c r="G94" s="486"/>
      <c r="H94" s="486"/>
      <c r="I94" s="486"/>
      <c r="J94" s="486"/>
      <c r="K94" s="486"/>
      <c r="L94" s="486"/>
      <c r="M94" s="486"/>
      <c r="N94" s="486"/>
      <c r="O94" s="486"/>
      <c r="P94" s="486"/>
      <c r="Q94" s="28"/>
      <c r="R94" s="85"/>
    </row>
    <row r="95" spans="2:18" ht="14.1" customHeight="1" x14ac:dyDescent="0.25">
      <c r="B95" s="525" t="s">
        <v>79</v>
      </c>
      <c r="C95" s="526"/>
      <c r="D95" s="526"/>
      <c r="E95" s="526"/>
      <c r="F95" s="526"/>
      <c r="G95" s="526"/>
      <c r="H95" s="526"/>
      <c r="I95" s="526"/>
      <c r="J95" s="526"/>
      <c r="K95" s="526"/>
      <c r="L95" s="526"/>
      <c r="M95" s="526"/>
      <c r="N95" s="526"/>
      <c r="O95" s="526"/>
      <c r="P95" s="527"/>
      <c r="R95" s="85"/>
    </row>
    <row r="96" spans="2:18" ht="14.1" customHeight="1" x14ac:dyDescent="0.25">
      <c r="B96" s="528"/>
      <c r="C96" s="529"/>
      <c r="D96" s="529"/>
      <c r="E96" s="529"/>
      <c r="F96" s="529"/>
      <c r="G96" s="529"/>
      <c r="H96" s="529"/>
      <c r="I96" s="529"/>
      <c r="J96" s="529"/>
      <c r="K96" s="529"/>
      <c r="L96" s="529"/>
      <c r="M96" s="529"/>
      <c r="N96" s="529"/>
      <c r="O96" s="529"/>
      <c r="P96" s="530"/>
      <c r="R96" s="85"/>
    </row>
    <row r="97" spans="2:25" ht="14.1" customHeight="1" x14ac:dyDescent="0.25"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R97" s="85"/>
    </row>
    <row r="98" spans="2:25" ht="14.1" customHeight="1" x14ac:dyDescent="0.25">
      <c r="B98" s="531" t="s">
        <v>30</v>
      </c>
      <c r="C98" s="534" t="s">
        <v>24</v>
      </c>
      <c r="D98" s="537" t="s">
        <v>14</v>
      </c>
      <c r="E98" s="540" t="s">
        <v>1</v>
      </c>
      <c r="F98" s="541"/>
      <c r="G98" s="541"/>
      <c r="H98" s="541"/>
      <c r="I98" s="541"/>
      <c r="J98" s="541"/>
      <c r="K98" s="541"/>
      <c r="L98" s="541"/>
      <c r="M98" s="542"/>
      <c r="N98" s="540" t="s">
        <v>11</v>
      </c>
      <c r="O98" s="541"/>
      <c r="P98" s="542"/>
      <c r="R98" s="85"/>
    </row>
    <row r="99" spans="2:25" ht="14.1" customHeight="1" x14ac:dyDescent="0.25">
      <c r="B99" s="532"/>
      <c r="C99" s="535"/>
      <c r="D99" s="538"/>
      <c r="E99" s="543"/>
      <c r="F99" s="544"/>
      <c r="G99" s="544"/>
      <c r="H99" s="544"/>
      <c r="I99" s="544"/>
      <c r="J99" s="544"/>
      <c r="K99" s="544"/>
      <c r="L99" s="544"/>
      <c r="M99" s="545"/>
      <c r="N99" s="543"/>
      <c r="O99" s="544"/>
      <c r="P99" s="545"/>
      <c r="R99" s="85"/>
    </row>
    <row r="100" spans="2:25" ht="14.1" customHeight="1" x14ac:dyDescent="0.25">
      <c r="B100" s="533"/>
      <c r="C100" s="536"/>
      <c r="D100" s="539"/>
      <c r="E100" s="546" t="s">
        <v>15</v>
      </c>
      <c r="F100" s="546"/>
      <c r="G100" s="547"/>
      <c r="H100" s="548" t="s">
        <v>16</v>
      </c>
      <c r="I100" s="549"/>
      <c r="J100" s="550"/>
      <c r="K100" s="551" t="s">
        <v>17</v>
      </c>
      <c r="L100" s="552"/>
      <c r="M100" s="552"/>
      <c r="N100" s="193" t="s">
        <v>15</v>
      </c>
      <c r="O100" s="194" t="s">
        <v>16</v>
      </c>
      <c r="P100" s="195" t="s">
        <v>17</v>
      </c>
      <c r="R100" s="85"/>
    </row>
    <row r="101" spans="2:25" ht="14.1" customHeight="1" x14ac:dyDescent="0.25">
      <c r="B101" s="189"/>
      <c r="C101" s="187">
        <f>C90+1</f>
        <v>64</v>
      </c>
      <c r="D101" s="168" t="s">
        <v>59</v>
      </c>
      <c r="E101" s="304">
        <f>N101-$A$10</f>
        <v>0.6118055555555556</v>
      </c>
      <c r="F101" s="305" t="s">
        <v>2</v>
      </c>
      <c r="G101" s="305">
        <f>N101-$A$12</f>
        <v>0.61597222222222225</v>
      </c>
      <c r="H101" s="273"/>
      <c r="I101" s="223"/>
      <c r="J101" s="274"/>
      <c r="K101" s="221"/>
      <c r="L101" s="223"/>
      <c r="M101" s="221"/>
      <c r="N101" s="307">
        <v>0.62152777777777779</v>
      </c>
      <c r="O101" s="276"/>
      <c r="P101" s="297"/>
      <c r="R101" s="85"/>
      <c r="W101" s="63"/>
      <c r="X101" s="63"/>
      <c r="Y101" s="63"/>
    </row>
    <row r="102" spans="2:25" ht="14.1" customHeight="1" x14ac:dyDescent="0.25">
      <c r="B102" s="189"/>
      <c r="C102" s="187">
        <f>C101+1</f>
        <v>65</v>
      </c>
      <c r="D102" s="169" t="s">
        <v>95</v>
      </c>
      <c r="E102" s="231"/>
      <c r="F102" s="199"/>
      <c r="G102" s="199"/>
      <c r="H102" s="209">
        <f>O102-$A$10</f>
        <v>0.61412037037037037</v>
      </c>
      <c r="I102" s="208" t="s">
        <v>2</v>
      </c>
      <c r="J102" s="210">
        <f>O102-$A$12</f>
        <v>0.61828703703703702</v>
      </c>
      <c r="K102" s="200"/>
      <c r="L102" s="200"/>
      <c r="M102" s="200"/>
      <c r="N102" s="231"/>
      <c r="O102" s="214">
        <f>($N101+$O101+$P101)+$A$14</f>
        <v>0.62384259259259256</v>
      </c>
      <c r="P102" s="277"/>
      <c r="R102" s="85"/>
    </row>
    <row r="103" spans="2:25" ht="14.1" customHeight="1" x14ac:dyDescent="0.25">
      <c r="B103" s="189"/>
      <c r="C103" s="187">
        <f t="shared" ref="C103:C113" si="8">C102+1</f>
        <v>66</v>
      </c>
      <c r="D103" s="116" t="s">
        <v>76</v>
      </c>
      <c r="E103" s="278"/>
      <c r="F103" s="200"/>
      <c r="G103" s="200"/>
      <c r="H103" s="198"/>
      <c r="I103" s="200"/>
      <c r="J103" s="204"/>
      <c r="K103" s="201">
        <f>P103-$A$10</f>
        <v>0.61643518518518514</v>
      </c>
      <c r="L103" s="202" t="s">
        <v>2</v>
      </c>
      <c r="M103" s="201">
        <f>P103-$A$12</f>
        <v>0.62060185185185179</v>
      </c>
      <c r="N103" s="308"/>
      <c r="O103" s="213"/>
      <c r="P103" s="232">
        <f>($N102+$O102+$P102)+$A$14</f>
        <v>0.62615740740740733</v>
      </c>
      <c r="R103" s="85"/>
    </row>
    <row r="104" spans="2:25" ht="14.1" customHeight="1" x14ac:dyDescent="0.25">
      <c r="B104" s="187" t="s">
        <v>76</v>
      </c>
      <c r="C104" s="187">
        <f t="shared" si="8"/>
        <v>67</v>
      </c>
      <c r="D104" s="169" t="s">
        <v>94</v>
      </c>
      <c r="E104" s="278"/>
      <c r="F104" s="200"/>
      <c r="G104" s="200"/>
      <c r="H104" s="209">
        <f>O104-$A$10</f>
        <v>0.61874999999999991</v>
      </c>
      <c r="I104" s="208" t="s">
        <v>2</v>
      </c>
      <c r="J104" s="210">
        <f>O104-$A$12</f>
        <v>0.62291666666666656</v>
      </c>
      <c r="K104" s="199"/>
      <c r="L104" s="200"/>
      <c r="M104" s="199"/>
      <c r="N104" s="231"/>
      <c r="O104" s="214">
        <f>($N103+$O103+$P103)+$A$14</f>
        <v>0.6284722222222221</v>
      </c>
      <c r="P104" s="229"/>
      <c r="R104" s="85"/>
    </row>
    <row r="105" spans="2:25" ht="14.1" customHeight="1" x14ac:dyDescent="0.25">
      <c r="B105" s="187" t="s">
        <v>59</v>
      </c>
      <c r="C105" s="188">
        <f t="shared" si="8"/>
        <v>68</v>
      </c>
      <c r="D105" s="145" t="s">
        <v>36</v>
      </c>
      <c r="E105" s="306"/>
      <c r="F105" s="300"/>
      <c r="G105" s="300"/>
      <c r="H105" s="281"/>
      <c r="I105" s="236"/>
      <c r="J105" s="282"/>
      <c r="K105" s="238">
        <f>P105-$A$10</f>
        <v>0.62106481481481468</v>
      </c>
      <c r="L105" s="239" t="s">
        <v>2</v>
      </c>
      <c r="M105" s="238">
        <f>P105-$A$12</f>
        <v>0.62523148148148133</v>
      </c>
      <c r="N105" s="306"/>
      <c r="O105" s="243"/>
      <c r="P105" s="240">
        <f>($N104+$O104+$P104)+$A$14</f>
        <v>0.63078703703703687</v>
      </c>
      <c r="R105" s="85"/>
    </row>
    <row r="106" spans="2:25" ht="14.1" customHeight="1" x14ac:dyDescent="0.25">
      <c r="B106" s="187" t="s">
        <v>77</v>
      </c>
      <c r="C106" s="187">
        <f t="shared" si="8"/>
        <v>69</v>
      </c>
      <c r="D106" s="314" t="s">
        <v>59</v>
      </c>
      <c r="E106" s="285"/>
      <c r="F106" s="223"/>
      <c r="G106" s="223"/>
      <c r="H106" s="286">
        <f>O106-$A$10</f>
        <v>0.62708333333333333</v>
      </c>
      <c r="I106" s="287" t="s">
        <v>2</v>
      </c>
      <c r="J106" s="288">
        <f>O106-$A$12</f>
        <v>0.63124999999999998</v>
      </c>
      <c r="K106" s="223"/>
      <c r="L106" s="223"/>
      <c r="M106" s="289"/>
      <c r="N106" s="223"/>
      <c r="O106" s="290">
        <v>0.63680555555555551</v>
      </c>
      <c r="P106" s="297"/>
      <c r="R106" s="85"/>
    </row>
    <row r="107" spans="2:25" ht="14.1" customHeight="1" x14ac:dyDescent="0.25">
      <c r="B107" s="190" t="s">
        <v>94</v>
      </c>
      <c r="C107" s="187">
        <f t="shared" si="8"/>
        <v>70</v>
      </c>
      <c r="D107" s="170" t="s">
        <v>95</v>
      </c>
      <c r="E107" s="278"/>
      <c r="F107" s="200"/>
      <c r="G107" s="200"/>
      <c r="H107" s="267"/>
      <c r="I107" s="200"/>
      <c r="J107" s="266"/>
      <c r="K107" s="201">
        <f>P107-$A$10</f>
        <v>0.6293981481481481</v>
      </c>
      <c r="L107" s="202" t="s">
        <v>2</v>
      </c>
      <c r="M107" s="264">
        <f>P107-$A$12</f>
        <v>0.63356481481481475</v>
      </c>
      <c r="N107" s="199"/>
      <c r="O107" s="272"/>
      <c r="P107" s="232">
        <f>($N106+$O106+$P106)+$A$14</f>
        <v>0.63912037037037028</v>
      </c>
      <c r="R107" s="85"/>
    </row>
    <row r="108" spans="2:25" ht="14.1" customHeight="1" x14ac:dyDescent="0.25">
      <c r="B108" s="187" t="s">
        <v>36</v>
      </c>
      <c r="C108" s="187">
        <f t="shared" si="8"/>
        <v>71</v>
      </c>
      <c r="D108" s="169" t="s">
        <v>76</v>
      </c>
      <c r="E108" s="231"/>
      <c r="F108" s="200"/>
      <c r="G108" s="199"/>
      <c r="H108" s="209">
        <f>O108-$A$10</f>
        <v>0.63171296296296287</v>
      </c>
      <c r="I108" s="208" t="s">
        <v>2</v>
      </c>
      <c r="J108" s="210">
        <f>O108-$A$12</f>
        <v>0.63587962962962952</v>
      </c>
      <c r="K108" s="200"/>
      <c r="L108" s="200"/>
      <c r="M108" s="265"/>
      <c r="N108" s="199"/>
      <c r="O108" s="214">
        <f>($N107+$O107+$P107)+$A$14</f>
        <v>0.64143518518518505</v>
      </c>
      <c r="P108" s="229"/>
      <c r="R108" s="85"/>
    </row>
    <row r="109" spans="2:25" ht="14.1" customHeight="1" x14ac:dyDescent="0.25">
      <c r="B109" s="189"/>
      <c r="C109" s="187">
        <f t="shared" si="8"/>
        <v>72</v>
      </c>
      <c r="D109" s="170" t="s">
        <v>94</v>
      </c>
      <c r="E109" s="278"/>
      <c r="F109" s="200"/>
      <c r="G109" s="200"/>
      <c r="H109" s="198"/>
      <c r="I109" s="200"/>
      <c r="J109" s="204"/>
      <c r="K109" s="201">
        <f>P109-$A$10</f>
        <v>0.63402777777777763</v>
      </c>
      <c r="L109" s="202" t="s">
        <v>2</v>
      </c>
      <c r="M109" s="264">
        <f>P109-$A$12</f>
        <v>0.63819444444444429</v>
      </c>
      <c r="N109" s="200"/>
      <c r="O109" s="213"/>
      <c r="P109" s="232">
        <f>($N108+$O108+$P108)+$A$14</f>
        <v>0.64374999999999982</v>
      </c>
      <c r="R109" s="85"/>
    </row>
    <row r="110" spans="2:25" ht="14.1" customHeight="1" x14ac:dyDescent="0.25">
      <c r="B110" s="189"/>
      <c r="C110" s="187">
        <f t="shared" si="8"/>
        <v>73</v>
      </c>
      <c r="D110" s="315" t="s">
        <v>36</v>
      </c>
      <c r="E110" s="280"/>
      <c r="F110" s="236"/>
      <c r="G110" s="236"/>
      <c r="H110" s="309">
        <f>O110-$A$10</f>
        <v>0.6363425925925924</v>
      </c>
      <c r="I110" s="310" t="s">
        <v>2</v>
      </c>
      <c r="J110" s="311">
        <f>O110-$A$12</f>
        <v>0.64050925925925906</v>
      </c>
      <c r="K110" s="300"/>
      <c r="L110" s="236"/>
      <c r="M110" s="301"/>
      <c r="N110" s="236"/>
      <c r="O110" s="312">
        <f>($N109+$O109+$P109)+$A$14</f>
        <v>0.64606481481481459</v>
      </c>
      <c r="P110" s="303"/>
      <c r="R110" s="85"/>
    </row>
    <row r="111" spans="2:25" ht="14.1" customHeight="1" x14ac:dyDescent="0.25">
      <c r="B111" s="189"/>
      <c r="C111" s="192" t="s">
        <v>2</v>
      </c>
      <c r="D111" s="316" t="s">
        <v>97</v>
      </c>
      <c r="E111" s="285"/>
      <c r="F111" s="223"/>
      <c r="G111" s="223"/>
      <c r="H111" s="222"/>
      <c r="I111" s="223"/>
      <c r="J111" s="224"/>
      <c r="K111" s="221"/>
      <c r="L111" s="223"/>
      <c r="M111" s="296"/>
      <c r="N111" s="223"/>
      <c r="O111" s="241"/>
      <c r="P111" s="297"/>
      <c r="R111" s="85"/>
    </row>
    <row r="112" spans="2:25" ht="14.1" customHeight="1" x14ac:dyDescent="0.25">
      <c r="B112" s="189"/>
      <c r="C112" s="187">
        <f>C110+1</f>
        <v>74</v>
      </c>
      <c r="D112" s="170" t="s">
        <v>59</v>
      </c>
      <c r="E112" s="278"/>
      <c r="F112" s="200"/>
      <c r="G112" s="200"/>
      <c r="H112" s="198"/>
      <c r="I112" s="200"/>
      <c r="J112" s="204"/>
      <c r="K112" s="201">
        <f>P112-$A$10</f>
        <v>0.64236111111111116</v>
      </c>
      <c r="L112" s="202" t="s">
        <v>2</v>
      </c>
      <c r="M112" s="264">
        <f>P112-$A$12</f>
        <v>0.64652777777777781</v>
      </c>
      <c r="N112" s="199"/>
      <c r="O112" s="213"/>
      <c r="P112" s="232">
        <v>0.65208333333333335</v>
      </c>
      <c r="R112" s="85"/>
    </row>
    <row r="113" spans="1:18" ht="14.1" customHeight="1" x14ac:dyDescent="0.25">
      <c r="B113" s="191"/>
      <c r="C113" s="188">
        <f t="shared" si="8"/>
        <v>75</v>
      </c>
      <c r="D113" s="313" t="s">
        <v>95</v>
      </c>
      <c r="E113" s="298">
        <f>N113-$A$10</f>
        <v>0.64467592592592593</v>
      </c>
      <c r="F113" s="299" t="s">
        <v>2</v>
      </c>
      <c r="G113" s="299">
        <f>N113-$A$12</f>
        <v>0.64884259259259258</v>
      </c>
      <c r="H113" s="281"/>
      <c r="I113" s="236"/>
      <c r="J113" s="282"/>
      <c r="K113" s="300"/>
      <c r="L113" s="236"/>
      <c r="M113" s="301"/>
      <c r="N113" s="302">
        <f>($N112+$O112+$P112)+$A$14</f>
        <v>0.65439814814814812</v>
      </c>
      <c r="O113" s="243"/>
      <c r="P113" s="303"/>
      <c r="R113" s="85"/>
    </row>
    <row r="114" spans="1:18" ht="14.1" customHeight="1" x14ac:dyDescent="0.25">
      <c r="B114" s="62"/>
      <c r="C114" s="60"/>
      <c r="E114" s="97"/>
      <c r="F114" s="97"/>
      <c r="G114" s="97"/>
      <c r="H114" s="30"/>
      <c r="I114" s="30"/>
      <c r="J114" s="30"/>
      <c r="K114" s="30"/>
      <c r="L114" s="30"/>
      <c r="M114" s="30"/>
      <c r="N114" s="97"/>
      <c r="O114" s="30"/>
      <c r="P114" s="97"/>
    </row>
    <row r="115" spans="1:18" ht="14.1" customHeight="1" x14ac:dyDescent="0.25">
      <c r="B115" s="62"/>
      <c r="C115" s="60"/>
      <c r="E115" s="30"/>
      <c r="F115" s="30"/>
      <c r="G115" s="30"/>
      <c r="H115" s="97"/>
      <c r="I115" s="30"/>
      <c r="J115" s="97"/>
      <c r="K115" s="30"/>
      <c r="L115" s="30"/>
      <c r="M115" s="30"/>
      <c r="N115" s="30"/>
      <c r="O115" s="97"/>
      <c r="P115" s="97"/>
    </row>
    <row r="116" spans="1:18" ht="14.1" customHeight="1" x14ac:dyDescent="0.25">
      <c r="B116" s="62"/>
      <c r="C116" s="60"/>
      <c r="E116" s="30"/>
      <c r="F116" s="30"/>
      <c r="G116" s="30"/>
      <c r="H116" s="30"/>
      <c r="I116" s="30"/>
      <c r="J116" s="30"/>
      <c r="K116" s="97"/>
      <c r="L116" s="30"/>
      <c r="M116" s="97"/>
      <c r="N116" s="30"/>
      <c r="O116" s="30"/>
      <c r="P116" s="97"/>
    </row>
    <row r="117" spans="1:18" ht="14.1" customHeight="1" x14ac:dyDescent="0.25">
      <c r="B117" s="62"/>
      <c r="C117" s="60"/>
      <c r="E117" s="97"/>
      <c r="F117" s="97"/>
      <c r="G117" s="97"/>
      <c r="N117" s="97"/>
    </row>
    <row r="118" spans="1:18" ht="14.1" customHeight="1" x14ac:dyDescent="0.25">
      <c r="B118" s="62"/>
      <c r="C118" s="60"/>
      <c r="H118" s="97"/>
      <c r="I118" s="30"/>
      <c r="J118" s="97"/>
      <c r="O118" s="97"/>
    </row>
    <row r="119" spans="1:18" ht="14.1" customHeight="1" x14ac:dyDescent="0.25">
      <c r="B119" s="62"/>
      <c r="C119" s="60"/>
      <c r="D119" s="85"/>
      <c r="K119" s="97"/>
      <c r="L119" s="97"/>
      <c r="M119" s="97"/>
      <c r="P119" s="97"/>
    </row>
    <row r="120" spans="1:18" ht="14.1" customHeight="1" x14ac:dyDescent="0.25">
      <c r="B120" s="62"/>
      <c r="C120" s="60"/>
      <c r="H120" s="97"/>
      <c r="I120" s="30"/>
      <c r="J120" s="97"/>
      <c r="O120" s="97"/>
    </row>
    <row r="121" spans="1:18" ht="14.1" customHeight="1" x14ac:dyDescent="0.25">
      <c r="B121" s="62"/>
      <c r="C121" s="60"/>
      <c r="K121" s="97"/>
      <c r="L121" s="30"/>
      <c r="M121" s="97"/>
      <c r="P121" s="97"/>
    </row>
    <row r="122" spans="1:18" ht="14.1" customHeight="1" x14ac:dyDescent="0.25">
      <c r="B122" s="62"/>
      <c r="C122" s="60"/>
      <c r="E122" s="97"/>
      <c r="F122" s="97"/>
      <c r="G122" s="97"/>
      <c r="N122" s="97"/>
    </row>
    <row r="123" spans="1:18" ht="14.1" customHeight="1" x14ac:dyDescent="0.25">
      <c r="B123" s="62"/>
      <c r="C123" s="60"/>
      <c r="H123" s="97"/>
      <c r="I123" s="30"/>
      <c r="J123" s="97"/>
      <c r="O123" s="97"/>
    </row>
    <row r="124" spans="1:18" ht="14.1" customHeight="1" x14ac:dyDescent="0.25">
      <c r="B124" s="62"/>
      <c r="C124" s="60"/>
      <c r="K124" s="97"/>
      <c r="L124" s="30"/>
      <c r="M124" s="97"/>
      <c r="P124" s="97"/>
    </row>
    <row r="125" spans="1:18" ht="14.1" customHeight="1" x14ac:dyDescent="0.25">
      <c r="B125" s="62"/>
      <c r="C125" s="60"/>
      <c r="E125" s="97"/>
      <c r="F125" s="97"/>
      <c r="G125" s="97"/>
      <c r="N125" s="97"/>
    </row>
    <row r="126" spans="1:18" ht="14.1" customHeight="1" x14ac:dyDescent="0.25">
      <c r="B126" s="62"/>
      <c r="C126" s="60"/>
      <c r="H126" s="97"/>
      <c r="I126" s="30"/>
      <c r="J126" s="97"/>
      <c r="O126" s="97"/>
    </row>
    <row r="127" spans="1:18" ht="14.1" customHeight="1" x14ac:dyDescent="0.25">
      <c r="B127" s="62"/>
      <c r="C127" s="60"/>
      <c r="K127" s="97"/>
      <c r="L127" s="30"/>
      <c r="M127" s="97"/>
      <c r="P127" s="97"/>
    </row>
    <row r="128" spans="1:18" ht="14.1" customHeight="1" x14ac:dyDescent="0.25">
      <c r="A128" s="62"/>
      <c r="B128" s="62"/>
      <c r="C128" s="60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</row>
    <row r="129" spans="1:16" ht="14.1" customHeight="1" x14ac:dyDescent="0.25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</row>
    <row r="130" spans="1:16" ht="14.1" customHeight="1" x14ac:dyDescent="0.25">
      <c r="A130" s="62"/>
      <c r="B130" s="524"/>
      <c r="C130" s="524"/>
      <c r="D130" s="524"/>
      <c r="E130" s="524"/>
      <c r="F130" s="524"/>
      <c r="G130" s="524"/>
      <c r="H130" s="524"/>
      <c r="I130" s="524"/>
      <c r="J130" s="524"/>
      <c r="K130" s="524"/>
      <c r="L130" s="524"/>
      <c r="M130" s="524"/>
      <c r="N130" s="524"/>
      <c r="O130" s="524"/>
      <c r="P130" s="524"/>
    </row>
    <row r="131" spans="1:16" ht="14.1" customHeight="1" x14ac:dyDescent="0.25">
      <c r="A131" s="62"/>
      <c r="B131" s="524"/>
      <c r="C131" s="524"/>
      <c r="D131" s="524"/>
      <c r="E131" s="524"/>
      <c r="F131" s="524"/>
      <c r="G131" s="524"/>
      <c r="H131" s="524"/>
      <c r="I131" s="524"/>
      <c r="J131" s="524"/>
      <c r="K131" s="524"/>
      <c r="L131" s="524"/>
      <c r="M131" s="524"/>
      <c r="N131" s="524"/>
      <c r="O131" s="524"/>
      <c r="P131" s="524"/>
    </row>
    <row r="132" spans="1:16" ht="14.1" customHeight="1" x14ac:dyDescent="0.25">
      <c r="A132" s="62"/>
      <c r="B132" s="62"/>
      <c r="C132" s="62"/>
      <c r="D132" s="62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</row>
    <row r="133" spans="1:16" ht="14.1" customHeight="1" x14ac:dyDescent="0.25">
      <c r="B133" s="522"/>
      <c r="C133" s="522"/>
      <c r="D133" s="522"/>
      <c r="E133" s="522"/>
      <c r="F133" s="522"/>
      <c r="G133" s="522"/>
      <c r="H133" s="522"/>
      <c r="I133" s="522"/>
      <c r="J133" s="522"/>
      <c r="K133" s="522"/>
      <c r="L133" s="522"/>
      <c r="M133" s="522"/>
      <c r="N133" s="522"/>
      <c r="O133" s="522"/>
      <c r="P133" s="522"/>
    </row>
    <row r="134" spans="1:16" ht="14.1" customHeight="1" x14ac:dyDescent="0.25">
      <c r="B134" s="93"/>
      <c r="C134" s="93"/>
      <c r="D134" s="92"/>
      <c r="E134" s="60"/>
      <c r="F134" s="60"/>
      <c r="G134" s="60"/>
      <c r="H134" s="60"/>
      <c r="I134" s="60"/>
      <c r="J134" s="60"/>
      <c r="K134" s="59"/>
      <c r="L134" s="60"/>
      <c r="M134" s="59"/>
      <c r="N134" s="62"/>
      <c r="O134" s="59"/>
      <c r="P134" s="62"/>
    </row>
    <row r="135" spans="1:16" ht="14.1" customHeight="1" x14ac:dyDescent="0.25">
      <c r="B135" s="93"/>
      <c r="C135" s="93"/>
      <c r="D135" s="62"/>
      <c r="E135" s="60"/>
      <c r="F135" s="60"/>
      <c r="G135" s="60"/>
      <c r="H135" s="59"/>
      <c r="I135" s="60"/>
      <c r="J135" s="59"/>
      <c r="K135" s="60"/>
      <c r="L135" s="60"/>
      <c r="M135" s="60"/>
      <c r="N135" s="62"/>
      <c r="O135" s="60"/>
      <c r="P135" s="59"/>
    </row>
    <row r="136" spans="1:16" ht="14.1" customHeight="1" x14ac:dyDescent="0.25">
      <c r="B136" s="93"/>
      <c r="C136" s="93"/>
      <c r="D136" s="62"/>
      <c r="E136" s="60"/>
      <c r="F136" s="60"/>
      <c r="G136" s="60"/>
      <c r="H136" s="60"/>
      <c r="I136" s="60"/>
      <c r="J136" s="60"/>
      <c r="K136" s="59"/>
      <c r="L136" s="60"/>
      <c r="M136" s="59"/>
      <c r="N136" s="59"/>
      <c r="O136" s="62"/>
      <c r="P136" s="62"/>
    </row>
    <row r="137" spans="1:16" ht="14.1" customHeight="1" x14ac:dyDescent="0.25">
      <c r="B137" s="93"/>
      <c r="C137" s="93"/>
      <c r="D137" s="92"/>
      <c r="E137" s="62"/>
      <c r="F137" s="62"/>
      <c r="G137" s="62"/>
      <c r="H137" s="59"/>
      <c r="I137" s="59"/>
      <c r="J137" s="59"/>
      <c r="K137" s="60"/>
      <c r="L137" s="60"/>
      <c r="M137" s="60"/>
      <c r="N137" s="62"/>
      <c r="O137" s="59"/>
      <c r="P137" s="62"/>
    </row>
    <row r="138" spans="1:16" ht="14.1" customHeight="1" x14ac:dyDescent="0.25">
      <c r="B138" s="93"/>
      <c r="C138" s="93"/>
      <c r="D138" s="92"/>
      <c r="E138" s="62"/>
      <c r="F138" s="62"/>
      <c r="G138" s="62"/>
      <c r="H138" s="60"/>
      <c r="I138" s="60"/>
      <c r="J138" s="60"/>
      <c r="K138" s="59"/>
      <c r="L138" s="60"/>
      <c r="M138" s="59"/>
      <c r="N138" s="62"/>
      <c r="O138" s="60"/>
      <c r="P138" s="59"/>
    </row>
    <row r="139" spans="1:16" ht="14.1" customHeight="1" x14ac:dyDescent="0.25">
      <c r="B139" s="60"/>
      <c r="C139" s="93"/>
      <c r="D139" s="92"/>
      <c r="E139" s="59"/>
      <c r="F139" s="60"/>
      <c r="G139" s="59"/>
      <c r="H139" s="62"/>
      <c r="I139" s="62"/>
      <c r="J139" s="62"/>
      <c r="K139" s="60"/>
      <c r="L139" s="60"/>
      <c r="M139" s="60"/>
      <c r="N139" s="59"/>
      <c r="O139" s="62"/>
      <c r="P139" s="62"/>
    </row>
    <row r="140" spans="1:16" ht="14.1" customHeight="1" x14ac:dyDescent="0.25">
      <c r="B140" s="60"/>
      <c r="C140" s="93"/>
      <c r="D140" s="92"/>
      <c r="E140" s="62"/>
      <c r="F140" s="62"/>
      <c r="G140" s="62"/>
      <c r="H140" s="59"/>
      <c r="I140" s="59"/>
      <c r="J140" s="59"/>
      <c r="K140" s="60"/>
      <c r="L140" s="60"/>
      <c r="M140" s="60"/>
      <c r="N140" s="62"/>
      <c r="O140" s="59"/>
      <c r="P140" s="62"/>
    </row>
    <row r="141" spans="1:16" ht="14.1" customHeight="1" x14ac:dyDescent="0.25">
      <c r="B141" s="60"/>
      <c r="C141" s="93"/>
      <c r="D141" s="92"/>
      <c r="E141" s="60"/>
      <c r="F141" s="60"/>
      <c r="G141" s="60"/>
      <c r="H141" s="60"/>
      <c r="I141" s="60"/>
      <c r="J141" s="60"/>
      <c r="K141" s="59"/>
      <c r="L141" s="60"/>
      <c r="M141" s="59"/>
      <c r="N141" s="62"/>
      <c r="O141" s="60"/>
      <c r="P141" s="59"/>
    </row>
    <row r="142" spans="1:16" ht="14.1" customHeight="1" x14ac:dyDescent="0.25"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</row>
    <row r="143" spans="1:16" ht="14.1" customHeight="1" x14ac:dyDescent="0.25"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</row>
    <row r="144" spans="1:16" ht="14.1" customHeight="1" x14ac:dyDescent="0.25">
      <c r="B144" s="60"/>
      <c r="C144" s="93"/>
      <c r="D144" s="92"/>
      <c r="E144" s="59"/>
      <c r="F144" s="60"/>
      <c r="G144" s="59"/>
      <c r="H144" s="62"/>
      <c r="I144" s="62"/>
      <c r="J144" s="62"/>
      <c r="K144" s="60"/>
      <c r="L144" s="60"/>
      <c r="M144" s="60"/>
      <c r="N144" s="62"/>
      <c r="O144" s="60"/>
      <c r="P144" s="59"/>
    </row>
    <row r="145" spans="2:16" ht="14.1" customHeight="1" x14ac:dyDescent="0.25">
      <c r="B145" s="60"/>
      <c r="C145" s="93"/>
      <c r="D145" s="92"/>
      <c r="E145" s="62"/>
      <c r="F145" s="62"/>
      <c r="G145" s="62"/>
      <c r="H145" s="59"/>
      <c r="I145" s="60"/>
      <c r="J145" s="59"/>
      <c r="K145" s="60"/>
      <c r="L145" s="60"/>
      <c r="M145" s="60"/>
      <c r="N145" s="59"/>
      <c r="O145" s="62"/>
      <c r="P145" s="62"/>
    </row>
    <row r="146" spans="2:16" ht="14.1" customHeight="1" x14ac:dyDescent="0.25">
      <c r="B146" s="60"/>
      <c r="C146" s="93"/>
      <c r="D146" s="92"/>
      <c r="E146" s="60"/>
      <c r="F146" s="60"/>
      <c r="G146" s="60"/>
      <c r="H146" s="60"/>
      <c r="I146" s="60"/>
      <c r="J146" s="60"/>
      <c r="K146" s="59"/>
      <c r="L146" s="60"/>
      <c r="M146" s="59"/>
      <c r="N146" s="62"/>
      <c r="O146" s="59"/>
      <c r="P146" s="62"/>
    </row>
    <row r="147" spans="2:16" ht="14.1" customHeight="1" x14ac:dyDescent="0.25">
      <c r="B147" s="60"/>
      <c r="C147" s="93"/>
      <c r="D147" s="92"/>
      <c r="E147" s="94"/>
      <c r="F147" s="94"/>
      <c r="G147" s="94"/>
      <c r="H147" s="59"/>
      <c r="I147" s="60"/>
      <c r="J147" s="59"/>
      <c r="K147" s="94"/>
      <c r="L147" s="94"/>
      <c r="M147" s="94"/>
      <c r="N147" s="62"/>
      <c r="O147" s="60"/>
      <c r="P147" s="59"/>
    </row>
    <row r="148" spans="2:16" ht="14.1" customHeight="1" x14ac:dyDescent="0.25">
      <c r="B148" s="60"/>
      <c r="C148" s="93"/>
      <c r="D148" s="62"/>
      <c r="E148" s="62"/>
      <c r="F148" s="62"/>
      <c r="G148" s="62"/>
      <c r="H148" s="62"/>
      <c r="I148" s="62"/>
      <c r="J148" s="62"/>
      <c r="K148" s="59"/>
      <c r="L148" s="60"/>
      <c r="M148" s="59"/>
      <c r="N148" s="62"/>
      <c r="O148" s="62"/>
      <c r="P148" s="59"/>
    </row>
    <row r="149" spans="2:16" ht="14.1" customHeight="1" x14ac:dyDescent="0.25">
      <c r="B149" s="95"/>
      <c r="C149" s="93"/>
      <c r="D149" s="62"/>
      <c r="E149" s="62"/>
      <c r="F149" s="62"/>
      <c r="G149" s="62"/>
      <c r="H149" s="59"/>
      <c r="I149" s="60"/>
      <c r="J149" s="59"/>
      <c r="K149" s="62"/>
      <c r="L149" s="62"/>
      <c r="M149" s="62"/>
      <c r="N149" s="62"/>
      <c r="O149" s="59"/>
      <c r="P149" s="62"/>
    </row>
    <row r="150" spans="2:16" ht="14.1" customHeight="1" x14ac:dyDescent="0.4"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</row>
    <row r="151" spans="2:16" ht="14.1" customHeight="1" x14ac:dyDescent="0.25"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</row>
    <row r="152" spans="2:16" ht="14.1" customHeight="1" x14ac:dyDescent="0.25"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</row>
    <row r="153" spans="2:16" ht="14.1" customHeight="1" x14ac:dyDescent="0.4"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</row>
    <row r="154" spans="2:16" ht="14.1" customHeight="1" x14ac:dyDescent="0.25"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</row>
    <row r="155" spans="2:16" ht="14.1" customHeight="1" x14ac:dyDescent="0.25">
      <c r="B155" s="523"/>
      <c r="C155" s="523"/>
      <c r="D155" s="523"/>
      <c r="E155" s="523"/>
      <c r="F155" s="523"/>
      <c r="G155" s="523"/>
      <c r="H155" s="523"/>
      <c r="I155" s="523"/>
      <c r="J155" s="523"/>
      <c r="K155" s="523"/>
      <c r="L155" s="523"/>
      <c r="M155" s="523"/>
      <c r="N155" s="523"/>
      <c r="O155" s="523"/>
      <c r="P155" s="523"/>
    </row>
    <row r="156" spans="2:16" ht="14.1" customHeight="1" x14ac:dyDescent="0.25">
      <c r="B156" s="523"/>
      <c r="C156" s="523"/>
      <c r="D156" s="523"/>
      <c r="E156" s="523"/>
      <c r="F156" s="523"/>
      <c r="G156" s="523"/>
      <c r="H156" s="523"/>
      <c r="I156" s="523"/>
      <c r="J156" s="523"/>
      <c r="K156" s="523"/>
      <c r="L156" s="523"/>
      <c r="M156" s="523"/>
      <c r="N156" s="523"/>
      <c r="O156" s="523"/>
      <c r="P156" s="523"/>
    </row>
    <row r="157" spans="2:16" ht="14.1" customHeight="1" x14ac:dyDescent="0.25"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</row>
    <row r="158" spans="2:16" ht="14.1" customHeight="1" x14ac:dyDescent="0.25">
      <c r="B158" s="553"/>
      <c r="C158" s="554"/>
      <c r="D158" s="554"/>
      <c r="E158" s="554"/>
      <c r="F158" s="554"/>
      <c r="G158" s="554"/>
      <c r="H158" s="554"/>
      <c r="I158" s="554"/>
      <c r="J158" s="554"/>
      <c r="K158" s="554"/>
      <c r="L158" s="554"/>
      <c r="M158" s="554"/>
      <c r="N158" s="554"/>
      <c r="O158" s="554"/>
      <c r="P158" s="554"/>
    </row>
    <row r="159" spans="2:16" ht="14.1" customHeight="1" x14ac:dyDescent="0.25">
      <c r="B159" s="553"/>
      <c r="C159" s="554"/>
      <c r="D159" s="554"/>
      <c r="E159" s="554"/>
      <c r="F159" s="554"/>
      <c r="G159" s="554"/>
      <c r="H159" s="554"/>
      <c r="I159" s="554"/>
      <c r="J159" s="554"/>
      <c r="K159" s="554"/>
      <c r="L159" s="554"/>
      <c r="M159" s="554"/>
      <c r="N159" s="554"/>
      <c r="O159" s="554"/>
      <c r="P159" s="554"/>
    </row>
    <row r="160" spans="2:16" ht="14.1" customHeight="1" x14ac:dyDescent="0.25">
      <c r="B160" s="553"/>
      <c r="C160" s="554"/>
      <c r="D160" s="554"/>
      <c r="E160" s="439"/>
      <c r="F160" s="439"/>
      <c r="G160" s="439"/>
      <c r="H160" s="439"/>
      <c r="I160" s="439"/>
      <c r="J160" s="439"/>
      <c r="K160" s="439"/>
      <c r="L160" s="439"/>
      <c r="M160" s="439"/>
      <c r="N160" s="13"/>
      <c r="O160" s="13"/>
      <c r="P160" s="13"/>
    </row>
    <row r="161" spans="2:16" ht="14.1" customHeight="1" x14ac:dyDescent="0.25">
      <c r="B161" s="30"/>
      <c r="C161" s="75"/>
      <c r="D161" s="85"/>
      <c r="E161" s="30"/>
      <c r="F161" s="30"/>
      <c r="G161" s="30"/>
      <c r="H161" s="97"/>
      <c r="I161" s="30"/>
      <c r="J161" s="97"/>
      <c r="K161" s="30"/>
      <c r="L161" s="30"/>
      <c r="M161" s="30"/>
      <c r="N161" s="30"/>
      <c r="O161" s="97"/>
      <c r="P161" s="30"/>
    </row>
    <row r="162" spans="2:16" ht="14.1" customHeight="1" x14ac:dyDescent="0.25">
      <c r="B162" s="30"/>
      <c r="C162" s="75"/>
      <c r="D162" s="85"/>
      <c r="E162" s="30"/>
      <c r="F162" s="30"/>
      <c r="G162" s="30"/>
      <c r="H162" s="30"/>
      <c r="I162" s="30"/>
      <c r="J162" s="30"/>
      <c r="K162" s="97"/>
      <c r="L162" s="30"/>
      <c r="M162" s="97"/>
      <c r="N162" s="30"/>
      <c r="O162" s="30"/>
      <c r="P162" s="97"/>
    </row>
    <row r="163" spans="2:16" ht="14.1" customHeight="1" x14ac:dyDescent="0.25">
      <c r="B163" s="75"/>
      <c r="C163" s="75"/>
      <c r="D163" s="85"/>
      <c r="E163" s="97"/>
      <c r="F163" s="97"/>
      <c r="G163" s="97"/>
      <c r="H163" s="30"/>
      <c r="I163" s="30"/>
      <c r="J163" s="30"/>
      <c r="K163" s="30"/>
      <c r="L163" s="30"/>
      <c r="M163" s="30"/>
      <c r="N163" s="97"/>
      <c r="O163" s="30"/>
      <c r="P163" s="30"/>
    </row>
    <row r="164" spans="2:16" ht="14.1" customHeight="1" x14ac:dyDescent="0.25">
      <c r="B164" s="75"/>
      <c r="C164" s="75"/>
      <c r="D164" s="85"/>
      <c r="E164" s="30"/>
      <c r="F164" s="30"/>
      <c r="G164" s="30"/>
      <c r="H164" s="97"/>
      <c r="I164" s="30"/>
      <c r="J164" s="97"/>
      <c r="K164" s="30"/>
      <c r="L164" s="30"/>
      <c r="M164" s="30"/>
      <c r="N164" s="30"/>
      <c r="O164" s="97"/>
      <c r="P164" s="30"/>
    </row>
    <row r="165" spans="2:16" ht="14.1" customHeight="1" x14ac:dyDescent="0.25">
      <c r="B165" s="75"/>
      <c r="C165" s="75"/>
      <c r="D165" s="85"/>
      <c r="E165" s="30"/>
      <c r="F165" s="30"/>
      <c r="G165" s="30"/>
      <c r="H165" s="30"/>
      <c r="I165" s="30"/>
      <c r="J165" s="30"/>
      <c r="K165" s="97"/>
      <c r="L165" s="30"/>
      <c r="M165" s="97"/>
      <c r="N165" s="30"/>
      <c r="O165" s="30"/>
      <c r="P165" s="97"/>
    </row>
    <row r="166" spans="2:16" ht="14.1" customHeight="1" x14ac:dyDescent="0.25">
      <c r="B166" s="75"/>
      <c r="C166" s="75"/>
      <c r="D166" s="85"/>
      <c r="E166" s="97"/>
      <c r="F166" s="97"/>
      <c r="G166" s="97"/>
      <c r="H166" s="30"/>
      <c r="I166" s="30"/>
      <c r="J166" s="30"/>
      <c r="K166" s="30"/>
      <c r="L166" s="30"/>
      <c r="M166" s="30"/>
      <c r="N166" s="97"/>
      <c r="O166" s="30"/>
      <c r="P166" s="30"/>
    </row>
    <row r="167" spans="2:16" ht="14.1" customHeight="1" x14ac:dyDescent="0.25">
      <c r="B167" s="98"/>
      <c r="C167" s="75"/>
      <c r="E167" s="30"/>
      <c r="F167" s="30"/>
      <c r="G167" s="30"/>
      <c r="H167" s="97"/>
      <c r="I167" s="30"/>
      <c r="J167" s="97"/>
      <c r="K167" s="30"/>
      <c r="L167" s="30"/>
      <c r="M167" s="30"/>
      <c r="N167" s="30"/>
      <c r="O167" s="97"/>
      <c r="P167" s="30"/>
    </row>
    <row r="168" spans="2:16" ht="14.1" customHeight="1" x14ac:dyDescent="0.25">
      <c r="B168" s="75"/>
      <c r="C168" s="75"/>
      <c r="D168" s="85"/>
      <c r="E168" s="30"/>
      <c r="F168" s="30"/>
      <c r="G168" s="30"/>
      <c r="H168" s="30"/>
      <c r="I168" s="30"/>
      <c r="J168" s="30"/>
      <c r="K168" s="97"/>
      <c r="L168" s="30"/>
      <c r="M168" s="97"/>
      <c r="N168" s="30"/>
      <c r="O168" s="30"/>
      <c r="P168" s="97"/>
    </row>
    <row r="169" spans="2:16" ht="14.1" customHeight="1" x14ac:dyDescent="0.25">
      <c r="B169" s="75"/>
      <c r="C169" s="75"/>
      <c r="D169" s="85"/>
      <c r="E169" s="97"/>
      <c r="F169" s="97"/>
      <c r="G169" s="97"/>
      <c r="H169" s="30"/>
      <c r="I169" s="30"/>
      <c r="J169" s="30"/>
      <c r="K169" s="30"/>
      <c r="L169" s="30"/>
      <c r="M169" s="30"/>
      <c r="N169" s="97"/>
      <c r="O169" s="30"/>
      <c r="P169" s="30"/>
    </row>
    <row r="170" spans="2:16" ht="14.1" customHeight="1" x14ac:dyDescent="0.25">
      <c r="B170" s="75"/>
      <c r="C170" s="75"/>
      <c r="E170" s="30"/>
      <c r="F170" s="30"/>
      <c r="G170" s="30"/>
      <c r="H170" s="97"/>
      <c r="I170" s="30"/>
      <c r="J170" s="97"/>
      <c r="K170" s="30"/>
      <c r="L170" s="30"/>
      <c r="M170" s="30"/>
      <c r="N170" s="30"/>
      <c r="O170" s="97"/>
      <c r="P170" s="30"/>
    </row>
    <row r="171" spans="2:16" ht="14.1" customHeight="1" x14ac:dyDescent="0.25">
      <c r="B171" s="75"/>
      <c r="C171" s="75"/>
      <c r="D171" s="85"/>
      <c r="E171" s="30"/>
      <c r="F171" s="30"/>
      <c r="G171" s="30"/>
      <c r="H171" s="30"/>
      <c r="I171" s="30"/>
      <c r="J171" s="30"/>
      <c r="K171" s="97"/>
      <c r="L171" s="30"/>
      <c r="M171" s="97"/>
      <c r="N171" s="30"/>
      <c r="O171" s="30"/>
      <c r="P171" s="97"/>
    </row>
    <row r="172" spans="2:16" ht="14.1" customHeight="1" x14ac:dyDescent="0.25">
      <c r="B172" s="75"/>
      <c r="C172" s="75"/>
      <c r="D172" s="85"/>
      <c r="E172" s="97"/>
      <c r="F172" s="97"/>
      <c r="G172" s="97"/>
      <c r="H172" s="30"/>
      <c r="I172" s="30"/>
      <c r="J172" s="30"/>
      <c r="K172" s="30"/>
      <c r="L172" s="30"/>
      <c r="M172" s="30"/>
      <c r="N172" s="97"/>
      <c r="O172" s="30"/>
      <c r="P172" s="30"/>
    </row>
    <row r="173" spans="2:16" ht="14.1" customHeight="1" x14ac:dyDescent="0.25">
      <c r="B173" s="75"/>
      <c r="C173" s="75"/>
      <c r="D173" s="85"/>
      <c r="E173" s="30"/>
      <c r="F173" s="30"/>
      <c r="G173" s="30"/>
      <c r="H173" s="97"/>
      <c r="I173" s="30"/>
      <c r="J173" s="97"/>
      <c r="K173" s="30"/>
      <c r="L173" s="30"/>
      <c r="M173" s="30"/>
      <c r="N173" s="30"/>
      <c r="O173" s="97"/>
      <c r="P173" s="30"/>
    </row>
    <row r="174" spans="2:16" ht="14.1" customHeight="1" x14ac:dyDescent="0.25">
      <c r="B174" s="75"/>
      <c r="C174" s="75"/>
      <c r="D174" s="85"/>
      <c r="E174" s="30"/>
      <c r="F174" s="30"/>
      <c r="G174" s="30"/>
      <c r="H174" s="30"/>
      <c r="I174" s="30"/>
      <c r="J174" s="30"/>
      <c r="K174" s="97"/>
      <c r="L174" s="30"/>
      <c r="M174" s="97"/>
      <c r="N174" s="30"/>
      <c r="O174" s="30"/>
      <c r="P174" s="97"/>
    </row>
    <row r="175" spans="2:16" ht="14.1" customHeight="1" x14ac:dyDescent="0.25">
      <c r="B175" s="75"/>
      <c r="C175" s="75"/>
      <c r="D175" s="85"/>
      <c r="E175" s="30"/>
      <c r="F175" s="30"/>
      <c r="G175" s="30"/>
      <c r="H175" s="97"/>
      <c r="I175" s="30"/>
      <c r="J175" s="97"/>
      <c r="K175" s="30"/>
      <c r="L175" s="30"/>
      <c r="M175" s="30"/>
      <c r="N175" s="30"/>
      <c r="O175" s="97"/>
      <c r="P175" s="30"/>
    </row>
    <row r="176" spans="2:16" ht="14.1" customHeight="1" x14ac:dyDescent="0.25">
      <c r="B176" s="75"/>
      <c r="C176" s="75"/>
      <c r="E176" s="30"/>
      <c r="F176" s="30"/>
      <c r="G176" s="30"/>
      <c r="H176" s="30"/>
      <c r="I176" s="30"/>
      <c r="J176" s="30"/>
      <c r="K176" s="97"/>
      <c r="L176" s="30"/>
      <c r="M176" s="97"/>
      <c r="N176" s="30"/>
      <c r="O176" s="30"/>
      <c r="P176" s="97"/>
    </row>
    <row r="177" spans="2:16" ht="14.1" customHeight="1" x14ac:dyDescent="0.25">
      <c r="B177" s="75"/>
      <c r="C177" s="75"/>
      <c r="D177" s="85"/>
      <c r="E177" s="97"/>
      <c r="F177" s="97"/>
      <c r="G177" s="97"/>
      <c r="H177" s="30"/>
      <c r="I177" s="30"/>
      <c r="J177" s="30"/>
      <c r="K177" s="30"/>
      <c r="L177" s="30"/>
      <c r="M177" s="30"/>
      <c r="N177" s="97"/>
      <c r="O177" s="30"/>
      <c r="P177" s="30"/>
    </row>
    <row r="178" spans="2:16" ht="14.1" customHeight="1" x14ac:dyDescent="0.25">
      <c r="B178" s="75"/>
      <c r="C178" s="75"/>
      <c r="D178" s="85"/>
      <c r="E178" s="30"/>
      <c r="F178" s="30"/>
      <c r="G178" s="30"/>
      <c r="H178" s="97"/>
      <c r="I178" s="30"/>
      <c r="J178" s="97"/>
      <c r="K178" s="30"/>
      <c r="L178" s="30"/>
      <c r="M178" s="30"/>
      <c r="N178" s="30"/>
      <c r="O178" s="97"/>
      <c r="P178" s="30"/>
    </row>
    <row r="179" spans="2:16" ht="14.1" customHeight="1" x14ac:dyDescent="0.25">
      <c r="B179" s="30"/>
      <c r="C179" s="75"/>
      <c r="E179" s="30"/>
      <c r="F179" s="30"/>
      <c r="G179" s="30"/>
      <c r="H179" s="30"/>
      <c r="I179" s="30"/>
      <c r="J179" s="30"/>
      <c r="K179" s="97"/>
      <c r="L179" s="30"/>
      <c r="M179" s="97"/>
      <c r="N179" s="30"/>
      <c r="O179" s="30"/>
      <c r="P179" s="97"/>
    </row>
    <row r="180" spans="2:16" ht="14.1" customHeight="1" x14ac:dyDescent="0.25">
      <c r="B180" s="75"/>
      <c r="C180" s="75"/>
      <c r="D180" s="85"/>
      <c r="E180" s="97"/>
      <c r="F180" s="97"/>
      <c r="G180" s="97"/>
      <c r="H180" s="30"/>
      <c r="I180" s="30"/>
      <c r="J180" s="30"/>
      <c r="K180" s="30"/>
      <c r="L180" s="30"/>
      <c r="M180" s="30"/>
      <c r="N180" s="97"/>
      <c r="O180" s="30"/>
      <c r="P180" s="30"/>
    </row>
    <row r="181" spans="2:16" ht="14.1" customHeight="1" x14ac:dyDescent="0.25">
      <c r="B181" s="75"/>
      <c r="C181" s="75"/>
      <c r="D181" s="85"/>
      <c r="E181" s="30"/>
      <c r="F181" s="30"/>
      <c r="G181" s="30"/>
      <c r="H181" s="97"/>
      <c r="I181" s="30"/>
      <c r="J181" s="97"/>
      <c r="K181" s="30"/>
      <c r="L181" s="30"/>
      <c r="M181" s="30"/>
      <c r="N181" s="30"/>
      <c r="O181" s="97"/>
      <c r="P181" s="30"/>
    </row>
    <row r="182" spans="2:16" ht="14.1" customHeight="1" x14ac:dyDescent="0.25">
      <c r="B182" s="98"/>
      <c r="C182" s="75"/>
      <c r="D182" s="85"/>
      <c r="E182" s="30"/>
      <c r="F182" s="30"/>
      <c r="G182" s="30"/>
      <c r="H182" s="30"/>
      <c r="I182" s="30"/>
      <c r="J182" s="30"/>
      <c r="K182" s="97"/>
      <c r="L182" s="30"/>
      <c r="M182" s="97"/>
      <c r="N182" s="30"/>
      <c r="O182" s="30"/>
      <c r="P182" s="97"/>
    </row>
    <row r="183" spans="2:16" ht="14.1" customHeight="1" x14ac:dyDescent="0.25">
      <c r="B183" s="75"/>
      <c r="C183" s="75"/>
      <c r="D183" s="85"/>
      <c r="E183" s="97"/>
      <c r="F183" s="97"/>
      <c r="G183" s="97"/>
      <c r="H183" s="30"/>
      <c r="I183" s="30"/>
      <c r="J183" s="30"/>
      <c r="K183" s="30"/>
      <c r="L183" s="30"/>
      <c r="M183" s="30"/>
      <c r="N183" s="97"/>
      <c r="O183" s="30"/>
      <c r="P183" s="30"/>
    </row>
    <row r="184" spans="2:16" ht="14.1" customHeight="1" x14ac:dyDescent="0.25">
      <c r="B184" s="75"/>
      <c r="C184" s="75"/>
      <c r="D184" s="85"/>
      <c r="E184" s="30"/>
      <c r="F184" s="30"/>
      <c r="G184" s="30"/>
      <c r="H184" s="97"/>
      <c r="I184" s="30"/>
      <c r="J184" s="97"/>
      <c r="K184" s="30"/>
      <c r="L184" s="30"/>
      <c r="M184" s="30"/>
      <c r="N184" s="30"/>
      <c r="O184" s="97"/>
      <c r="P184" s="30"/>
    </row>
    <row r="185" spans="2:16" ht="14.1" customHeight="1" x14ac:dyDescent="0.25">
      <c r="B185" s="75"/>
      <c r="C185" s="75"/>
      <c r="D185" s="85"/>
      <c r="E185" s="30"/>
      <c r="F185" s="30"/>
      <c r="G185" s="30"/>
      <c r="H185" s="30"/>
      <c r="I185" s="30"/>
      <c r="J185" s="30"/>
      <c r="K185" s="97"/>
      <c r="L185" s="30"/>
      <c r="M185" s="97"/>
      <c r="N185" s="30"/>
      <c r="O185" s="30"/>
      <c r="P185" s="97"/>
    </row>
    <row r="186" spans="2:16" ht="14.1" customHeight="1" x14ac:dyDescent="0.25">
      <c r="B186" s="75"/>
      <c r="C186" s="75"/>
      <c r="D186" s="85"/>
      <c r="E186" s="97"/>
      <c r="F186" s="97"/>
      <c r="G186" s="97"/>
      <c r="H186" s="30"/>
      <c r="I186" s="30"/>
      <c r="J186" s="30"/>
      <c r="K186" s="30"/>
      <c r="L186" s="30"/>
      <c r="M186" s="30"/>
      <c r="N186" s="97"/>
      <c r="O186" s="30"/>
      <c r="P186" s="30"/>
    </row>
    <row r="187" spans="2:16" ht="14.1" customHeight="1" x14ac:dyDescent="0.25">
      <c r="B187" s="75"/>
      <c r="C187" s="75"/>
      <c r="D187" s="85"/>
      <c r="E187" s="30"/>
      <c r="F187" s="30"/>
      <c r="G187" s="30"/>
      <c r="H187" s="97"/>
      <c r="I187" s="30"/>
      <c r="J187" s="97"/>
      <c r="K187" s="30"/>
      <c r="L187" s="30"/>
      <c r="M187" s="30"/>
      <c r="N187" s="30"/>
      <c r="O187" s="97"/>
      <c r="P187" s="30"/>
    </row>
    <row r="188" spans="2:16" ht="14.1" customHeight="1" x14ac:dyDescent="0.25">
      <c r="B188" s="75"/>
      <c r="C188" s="75"/>
      <c r="D188" s="85"/>
      <c r="E188" s="30"/>
      <c r="F188" s="30"/>
      <c r="G188" s="30"/>
      <c r="H188" s="30"/>
      <c r="I188" s="30"/>
      <c r="J188" s="30"/>
      <c r="K188" s="97"/>
      <c r="L188" s="30"/>
      <c r="M188" s="97"/>
      <c r="N188" s="99"/>
      <c r="O188" s="99"/>
      <c r="P188" s="97"/>
    </row>
    <row r="189" spans="2:16" ht="14.1" customHeight="1" x14ac:dyDescent="0.25"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99"/>
      <c r="P189" s="30"/>
    </row>
    <row r="190" spans="2:16" ht="14.1" customHeight="1" x14ac:dyDescent="0.25">
      <c r="B190" s="515"/>
      <c r="C190" s="515"/>
      <c r="D190" s="515"/>
      <c r="E190" s="515"/>
      <c r="F190" s="515"/>
      <c r="G190" s="515"/>
      <c r="H190" s="515"/>
      <c r="I190" s="515"/>
      <c r="J190" s="515"/>
      <c r="K190" s="515"/>
      <c r="L190" s="515"/>
      <c r="M190" s="515"/>
      <c r="N190" s="515"/>
      <c r="O190" s="515"/>
      <c r="P190" s="515"/>
    </row>
    <row r="191" spans="2:16" ht="14.1" customHeight="1" x14ac:dyDescent="0.25">
      <c r="B191" s="515"/>
      <c r="C191" s="515"/>
      <c r="D191" s="515"/>
      <c r="E191" s="515"/>
      <c r="F191" s="515"/>
      <c r="G191" s="515"/>
      <c r="H191" s="515"/>
      <c r="I191" s="515"/>
      <c r="J191" s="515"/>
      <c r="K191" s="515"/>
      <c r="L191" s="515"/>
      <c r="M191" s="515"/>
      <c r="N191" s="515"/>
      <c r="O191" s="515"/>
      <c r="P191" s="515"/>
    </row>
    <row r="192" spans="2:16" ht="14.1" customHeight="1" x14ac:dyDescent="0.25"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</row>
    <row r="193" spans="2:25" ht="14.1" customHeight="1" x14ac:dyDescent="0.25">
      <c r="B193" s="523"/>
      <c r="C193" s="523"/>
      <c r="D193" s="523"/>
      <c r="E193" s="523"/>
      <c r="F193" s="523"/>
      <c r="G193" s="523"/>
      <c r="H193" s="523"/>
      <c r="I193" s="523"/>
      <c r="J193" s="523"/>
      <c r="K193" s="523"/>
      <c r="L193" s="523"/>
      <c r="M193" s="523"/>
      <c r="N193" s="523"/>
      <c r="O193" s="523"/>
      <c r="P193" s="523"/>
    </row>
    <row r="194" spans="2:25" ht="14.1" customHeight="1" x14ac:dyDescent="0.25">
      <c r="B194" s="523"/>
      <c r="C194" s="523"/>
      <c r="D194" s="523"/>
      <c r="E194" s="523"/>
      <c r="F194" s="523"/>
      <c r="G194" s="523"/>
      <c r="H194" s="523"/>
      <c r="I194" s="523"/>
      <c r="J194" s="523"/>
      <c r="K194" s="523"/>
      <c r="L194" s="523"/>
      <c r="M194" s="523"/>
      <c r="N194" s="523"/>
      <c r="O194" s="523"/>
      <c r="P194" s="523"/>
    </row>
    <row r="195" spans="2:25" ht="14.1" customHeight="1" x14ac:dyDescent="0.25"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</row>
    <row r="196" spans="2:25" ht="14.1" customHeight="1" x14ac:dyDescent="0.25">
      <c r="B196" s="553"/>
      <c r="C196" s="554"/>
      <c r="D196" s="554"/>
      <c r="E196" s="554"/>
      <c r="F196" s="554"/>
      <c r="G196" s="554"/>
      <c r="H196" s="554"/>
      <c r="I196" s="554"/>
      <c r="J196" s="554"/>
      <c r="K196" s="554"/>
      <c r="L196" s="554"/>
      <c r="M196" s="554"/>
      <c r="N196" s="554"/>
      <c r="O196" s="554"/>
      <c r="P196" s="554"/>
    </row>
    <row r="197" spans="2:25" ht="14.1" customHeight="1" x14ac:dyDescent="0.25">
      <c r="B197" s="553"/>
      <c r="C197" s="554"/>
      <c r="D197" s="554"/>
      <c r="E197" s="554"/>
      <c r="F197" s="554"/>
      <c r="G197" s="554"/>
      <c r="H197" s="554"/>
      <c r="I197" s="554"/>
      <c r="J197" s="554"/>
      <c r="K197" s="554"/>
      <c r="L197" s="554"/>
      <c r="M197" s="554"/>
      <c r="N197" s="554"/>
      <c r="O197" s="554"/>
      <c r="P197" s="554"/>
      <c r="X197" s="99"/>
      <c r="Y197" s="99"/>
    </row>
    <row r="198" spans="2:25" ht="14.1" customHeight="1" x14ac:dyDescent="0.25">
      <c r="B198" s="553"/>
      <c r="C198" s="554"/>
      <c r="D198" s="554"/>
      <c r="E198" s="556"/>
      <c r="F198" s="556"/>
      <c r="G198" s="556"/>
      <c r="H198" s="556"/>
      <c r="I198" s="556"/>
      <c r="J198" s="556"/>
      <c r="K198" s="556"/>
      <c r="L198" s="556"/>
      <c r="M198" s="556"/>
      <c r="N198" s="100"/>
      <c r="O198" s="100"/>
      <c r="P198" s="100"/>
    </row>
    <row r="199" spans="2:25" ht="14.1" customHeight="1" x14ac:dyDescent="0.25">
      <c r="B199" s="101"/>
      <c r="C199" s="75"/>
      <c r="D199" s="85"/>
      <c r="E199" s="97"/>
      <c r="F199" s="97"/>
      <c r="G199" s="97"/>
      <c r="H199" s="30"/>
      <c r="I199" s="30"/>
      <c r="J199" s="30"/>
      <c r="K199" s="30"/>
      <c r="L199" s="30"/>
      <c r="M199" s="30"/>
      <c r="N199" s="97"/>
      <c r="O199" s="30"/>
      <c r="P199" s="30"/>
    </row>
    <row r="200" spans="2:25" ht="14.1" customHeight="1" x14ac:dyDescent="0.25">
      <c r="B200" s="102"/>
      <c r="C200" s="75"/>
      <c r="E200" s="30"/>
      <c r="F200" s="30"/>
      <c r="G200" s="30"/>
      <c r="H200" s="30"/>
      <c r="I200" s="30"/>
      <c r="J200" s="30"/>
      <c r="K200" s="97"/>
      <c r="L200" s="30"/>
      <c r="M200" s="97"/>
      <c r="N200" s="30"/>
      <c r="O200" s="30"/>
      <c r="P200" s="97"/>
    </row>
    <row r="201" spans="2:25" ht="14.1" customHeight="1" x14ac:dyDescent="0.25">
      <c r="B201" s="101"/>
      <c r="C201" s="75"/>
      <c r="D201" s="85"/>
      <c r="E201" s="30"/>
      <c r="F201" s="30"/>
      <c r="G201" s="30"/>
      <c r="H201" s="97"/>
      <c r="I201" s="30"/>
      <c r="J201" s="97"/>
      <c r="K201" s="30"/>
      <c r="L201" s="30"/>
      <c r="M201" s="30"/>
      <c r="N201" s="30"/>
      <c r="O201" s="97"/>
      <c r="P201" s="30"/>
    </row>
    <row r="202" spans="2:25" ht="14.1" customHeight="1" x14ac:dyDescent="0.25">
      <c r="B202" s="102"/>
      <c r="C202" s="75"/>
      <c r="D202" s="85"/>
      <c r="E202" s="97"/>
      <c r="F202" s="97"/>
      <c r="G202" s="97"/>
      <c r="H202" s="30"/>
      <c r="I202" s="30"/>
      <c r="J202" s="30"/>
      <c r="N202" s="97"/>
      <c r="O202" s="30"/>
      <c r="P202" s="30"/>
    </row>
    <row r="203" spans="2:25" ht="14.1" customHeight="1" x14ac:dyDescent="0.25">
      <c r="B203" s="75"/>
      <c r="C203" s="75"/>
      <c r="H203" s="30"/>
      <c r="I203" s="30"/>
      <c r="J203" s="30"/>
      <c r="K203" s="97"/>
      <c r="L203" s="30"/>
      <c r="M203" s="97"/>
      <c r="N203" s="30"/>
      <c r="O203" s="30"/>
      <c r="P203" s="97"/>
    </row>
    <row r="204" spans="2:25" ht="14.1" customHeight="1" x14ac:dyDescent="0.25">
      <c r="B204" s="30"/>
      <c r="C204" s="75"/>
      <c r="E204" s="30"/>
      <c r="F204" s="30"/>
      <c r="G204" s="30"/>
      <c r="H204" s="97"/>
      <c r="I204" s="30"/>
      <c r="J204" s="97"/>
      <c r="K204" s="30"/>
      <c r="L204" s="30"/>
      <c r="M204" s="30"/>
      <c r="N204" s="30"/>
      <c r="O204" s="97"/>
      <c r="P204" s="30"/>
    </row>
    <row r="205" spans="2:25" ht="14.1" customHeight="1" x14ac:dyDescent="0.25">
      <c r="B205" s="30"/>
      <c r="C205" s="75"/>
      <c r="E205" s="30"/>
      <c r="F205" s="30"/>
      <c r="G205" s="30"/>
      <c r="H205" s="30"/>
      <c r="I205" s="30"/>
      <c r="J205" s="30"/>
      <c r="K205" s="97"/>
      <c r="L205" s="30"/>
      <c r="M205" s="97"/>
      <c r="N205" s="30"/>
      <c r="O205" s="30"/>
      <c r="P205" s="97"/>
    </row>
    <row r="206" spans="2:25" ht="14.1" customHeight="1" x14ac:dyDescent="0.25">
      <c r="B206" s="30"/>
      <c r="C206" s="75"/>
      <c r="E206" s="99"/>
      <c r="F206" s="99"/>
      <c r="G206" s="99"/>
      <c r="H206" s="97"/>
      <c r="I206" s="30"/>
      <c r="J206" s="97"/>
      <c r="K206" s="30"/>
      <c r="L206" s="30"/>
      <c r="M206" s="30"/>
      <c r="N206" s="99"/>
      <c r="O206" s="97"/>
      <c r="P206" s="30"/>
    </row>
    <row r="207" spans="2:25" ht="14.1" customHeight="1" x14ac:dyDescent="0.25">
      <c r="B207" s="30"/>
      <c r="C207" s="75"/>
      <c r="E207" s="99"/>
      <c r="F207" s="99"/>
      <c r="G207" s="99"/>
      <c r="H207" s="30"/>
      <c r="I207" s="30"/>
      <c r="J207" s="30"/>
      <c r="K207" s="97"/>
      <c r="L207" s="30"/>
      <c r="M207" s="97"/>
      <c r="N207" s="99"/>
      <c r="O207" s="30"/>
      <c r="P207" s="97"/>
    </row>
    <row r="208" spans="2:25" ht="14.1" customHeight="1" x14ac:dyDescent="0.25">
      <c r="B208" s="30"/>
      <c r="C208" s="75"/>
      <c r="D208" s="85"/>
      <c r="E208" s="99"/>
      <c r="F208" s="99"/>
      <c r="G208" s="99"/>
      <c r="H208" s="97"/>
      <c r="I208" s="30"/>
      <c r="J208" s="97"/>
      <c r="K208" s="30"/>
      <c r="L208" s="30"/>
      <c r="M208" s="30"/>
      <c r="N208" s="99"/>
      <c r="O208" s="97"/>
      <c r="P208" s="30"/>
    </row>
    <row r="209" spans="2:16" ht="14.1" customHeight="1" x14ac:dyDescent="0.25">
      <c r="B209" s="30"/>
      <c r="C209" s="75"/>
      <c r="D209" s="85"/>
      <c r="E209" s="99"/>
      <c r="F209" s="99"/>
      <c r="G209" s="99"/>
      <c r="H209" s="97"/>
      <c r="I209" s="30"/>
      <c r="J209" s="97"/>
      <c r="K209" s="30"/>
      <c r="L209" s="30"/>
      <c r="M209" s="30"/>
      <c r="N209" s="99"/>
      <c r="O209" s="97"/>
      <c r="P209" s="30"/>
    </row>
    <row r="210" spans="2:16" ht="14.1" customHeight="1" x14ac:dyDescent="0.25">
      <c r="B210" s="30"/>
      <c r="C210" s="75"/>
      <c r="D210" s="85"/>
      <c r="E210" s="99"/>
      <c r="F210" s="99"/>
      <c r="G210" s="99"/>
      <c r="H210" s="30"/>
      <c r="I210" s="30"/>
      <c r="J210" s="30"/>
      <c r="K210" s="97"/>
      <c r="L210" s="30"/>
      <c r="M210" s="97"/>
      <c r="N210" s="99"/>
      <c r="O210" s="30"/>
      <c r="P210" s="97"/>
    </row>
    <row r="211" spans="2:16" ht="14.1" customHeight="1" x14ac:dyDescent="0.25">
      <c r="B211" s="30"/>
      <c r="C211" s="75"/>
      <c r="E211" s="99"/>
      <c r="F211" s="99"/>
      <c r="G211" s="99"/>
      <c r="H211" s="97"/>
      <c r="I211" s="30"/>
      <c r="J211" s="97"/>
      <c r="K211" s="30"/>
      <c r="L211" s="30"/>
      <c r="M211" s="30"/>
      <c r="N211" s="99"/>
      <c r="O211" s="97"/>
      <c r="P211" s="30"/>
    </row>
    <row r="212" spans="2:16" ht="14.1" customHeight="1" x14ac:dyDescent="0.25">
      <c r="B212" s="30"/>
      <c r="C212" s="75"/>
      <c r="D212" s="85"/>
      <c r="E212" s="99"/>
      <c r="F212" s="99"/>
      <c r="G212" s="99"/>
      <c r="H212" s="30"/>
      <c r="I212" s="30"/>
      <c r="J212" s="30"/>
      <c r="K212" s="97"/>
      <c r="L212" s="30"/>
      <c r="M212" s="97"/>
      <c r="N212" s="99"/>
      <c r="O212" s="30"/>
      <c r="P212" s="97"/>
    </row>
    <row r="213" spans="2:16" ht="14.1" customHeight="1" x14ac:dyDescent="0.25">
      <c r="B213" s="30"/>
      <c r="C213" s="75"/>
      <c r="E213" s="99"/>
      <c r="F213" s="99"/>
      <c r="G213" s="99"/>
      <c r="H213" s="97"/>
      <c r="I213" s="30"/>
      <c r="J213" s="97"/>
      <c r="K213" s="30"/>
      <c r="L213" s="30"/>
      <c r="M213" s="30"/>
      <c r="N213" s="99"/>
      <c r="O213" s="97"/>
      <c r="P213" s="30"/>
    </row>
    <row r="214" spans="2:16" ht="14.1" customHeight="1" x14ac:dyDescent="0.25">
      <c r="B214" s="30"/>
      <c r="C214" s="75"/>
      <c r="E214" s="99"/>
      <c r="F214" s="99"/>
      <c r="G214" s="99"/>
      <c r="H214" s="30"/>
      <c r="I214" s="30"/>
      <c r="J214" s="30"/>
      <c r="K214" s="97"/>
      <c r="L214" s="30"/>
      <c r="M214" s="97"/>
      <c r="N214" s="99"/>
      <c r="O214" s="30"/>
      <c r="P214" s="97"/>
    </row>
    <row r="215" spans="2:16" ht="14.1" customHeight="1" x14ac:dyDescent="0.25">
      <c r="B215" s="75"/>
      <c r="C215" s="75"/>
      <c r="E215" s="99"/>
      <c r="F215" s="99"/>
      <c r="G215" s="99"/>
      <c r="H215" s="97"/>
      <c r="I215" s="30"/>
      <c r="J215" s="97"/>
      <c r="K215" s="30"/>
      <c r="L215" s="30"/>
      <c r="M215" s="30"/>
      <c r="N215" s="99"/>
      <c r="O215" s="97"/>
      <c r="P215" s="30"/>
    </row>
    <row r="216" spans="2:16" ht="14.1" customHeight="1" x14ac:dyDescent="0.25">
      <c r="B216" s="75"/>
      <c r="C216" s="75"/>
      <c r="E216" s="99"/>
      <c r="F216" s="99"/>
      <c r="G216" s="99"/>
      <c r="H216" s="30"/>
      <c r="I216" s="30"/>
      <c r="J216" s="30"/>
      <c r="K216" s="97"/>
      <c r="L216" s="30"/>
      <c r="M216" s="97"/>
      <c r="N216" s="99"/>
      <c r="O216" s="30"/>
      <c r="P216" s="97"/>
    </row>
    <row r="217" spans="2:16" ht="14.1" customHeight="1" x14ac:dyDescent="0.25">
      <c r="B217" s="75"/>
      <c r="C217" s="75"/>
      <c r="E217" s="99"/>
      <c r="F217" s="99"/>
      <c r="G217" s="99"/>
      <c r="H217" s="97"/>
      <c r="I217" s="30"/>
      <c r="J217" s="97"/>
      <c r="K217" s="30"/>
      <c r="L217" s="30"/>
      <c r="M217" s="30"/>
      <c r="N217" s="99"/>
      <c r="O217" s="97"/>
      <c r="P217" s="30"/>
    </row>
    <row r="218" spans="2:16" ht="14.1" customHeight="1" x14ac:dyDescent="0.25">
      <c r="B218" s="75"/>
      <c r="C218" s="75"/>
      <c r="D218" s="85"/>
      <c r="E218" s="99"/>
      <c r="F218" s="99"/>
      <c r="G218" s="99"/>
      <c r="H218" s="30"/>
      <c r="I218" s="30"/>
      <c r="J218" s="30"/>
      <c r="K218" s="97"/>
      <c r="L218" s="30"/>
      <c r="M218" s="97"/>
      <c r="N218" s="99"/>
      <c r="O218" s="30"/>
      <c r="P218" s="97"/>
    </row>
    <row r="219" spans="2:16" ht="14.1" customHeight="1" x14ac:dyDescent="0.25">
      <c r="B219" s="75"/>
      <c r="C219" s="75"/>
      <c r="D219" s="85"/>
      <c r="E219" s="99"/>
      <c r="F219" s="99"/>
      <c r="G219" s="99"/>
      <c r="H219" s="97"/>
      <c r="I219" s="30"/>
      <c r="J219" s="97"/>
      <c r="K219" s="30"/>
      <c r="L219" s="30"/>
      <c r="M219" s="30"/>
      <c r="N219" s="99"/>
      <c r="O219" s="97"/>
      <c r="P219" s="30"/>
    </row>
    <row r="220" spans="2:16" ht="14.1" customHeight="1" x14ac:dyDescent="0.25">
      <c r="B220" s="75"/>
      <c r="C220" s="75"/>
      <c r="D220" s="85"/>
      <c r="E220" s="99"/>
      <c r="F220" s="99"/>
      <c r="G220" s="99"/>
      <c r="H220" s="30"/>
      <c r="I220" s="30"/>
      <c r="J220" s="30"/>
      <c r="K220" s="97"/>
      <c r="L220" s="30"/>
      <c r="M220" s="97"/>
      <c r="N220" s="99"/>
      <c r="O220" s="30"/>
      <c r="P220" s="97"/>
    </row>
    <row r="222" spans="2:16" ht="14.1" customHeight="1" x14ac:dyDescent="0.25">
      <c r="E222" s="30"/>
      <c r="F222" s="30"/>
      <c r="G222" s="30"/>
      <c r="H222" s="30"/>
      <c r="I222" s="30"/>
      <c r="J222" s="30"/>
      <c r="K222" s="30"/>
      <c r="L222" s="30"/>
      <c r="M222" s="30"/>
    </row>
    <row r="223" spans="2:16" ht="14.1" customHeight="1" x14ac:dyDescent="0.25"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</row>
    <row r="224" spans="2:16" ht="14.1" customHeight="1" x14ac:dyDescent="0.25">
      <c r="B224" s="555"/>
      <c r="C224" s="555"/>
      <c r="D224" s="555"/>
      <c r="E224" s="555"/>
      <c r="F224" s="555"/>
      <c r="G224" s="555"/>
      <c r="H224" s="555"/>
      <c r="I224" s="555"/>
      <c r="J224" s="555"/>
      <c r="K224" s="555"/>
      <c r="L224" s="555"/>
      <c r="M224" s="555"/>
      <c r="N224" s="555"/>
      <c r="O224" s="555"/>
      <c r="P224" s="555"/>
    </row>
    <row r="225" spans="2:16" ht="14.1" customHeight="1" x14ac:dyDescent="0.25">
      <c r="B225" s="555"/>
      <c r="C225" s="555"/>
      <c r="D225" s="555"/>
      <c r="E225" s="555"/>
      <c r="F225" s="555"/>
      <c r="G225" s="555"/>
      <c r="H225" s="555"/>
      <c r="I225" s="555"/>
      <c r="J225" s="555"/>
      <c r="K225" s="555"/>
      <c r="L225" s="555"/>
      <c r="M225" s="555"/>
      <c r="N225" s="555"/>
      <c r="O225" s="555"/>
      <c r="P225" s="555"/>
    </row>
  </sheetData>
  <sortState xmlns:xlrd2="http://schemas.microsoft.com/office/spreadsheetml/2017/richdata2" ref="B10:B20">
    <sortCondition ref="B20"/>
  </sortState>
  <mergeCells count="61">
    <mergeCell ref="B224:P225"/>
    <mergeCell ref="B190:P191"/>
    <mergeCell ref="B193:P194"/>
    <mergeCell ref="B196:B198"/>
    <mergeCell ref="C196:C198"/>
    <mergeCell ref="D196:D198"/>
    <mergeCell ref="E196:M197"/>
    <mergeCell ref="N196:P197"/>
    <mergeCell ref="E198:G198"/>
    <mergeCell ref="H198:J198"/>
    <mergeCell ref="K198:M198"/>
    <mergeCell ref="B158:B160"/>
    <mergeCell ref="C158:C160"/>
    <mergeCell ref="D158:D160"/>
    <mergeCell ref="E158:M159"/>
    <mergeCell ref="N158:P159"/>
    <mergeCell ref="E160:G160"/>
    <mergeCell ref="H160:J160"/>
    <mergeCell ref="K160:M160"/>
    <mergeCell ref="B133:P133"/>
    <mergeCell ref="B155:P156"/>
    <mergeCell ref="B130:P131"/>
    <mergeCell ref="B95:P96"/>
    <mergeCell ref="B98:B100"/>
    <mergeCell ref="C98:C100"/>
    <mergeCell ref="D98:D100"/>
    <mergeCell ref="E98:M99"/>
    <mergeCell ref="N98:P99"/>
    <mergeCell ref="E100:G100"/>
    <mergeCell ref="H100:J100"/>
    <mergeCell ref="K100:M100"/>
    <mergeCell ref="B2:P3"/>
    <mergeCell ref="B5:B7"/>
    <mergeCell ref="C5:C7"/>
    <mergeCell ref="D5:D7"/>
    <mergeCell ref="E5:M6"/>
    <mergeCell ref="N5:P6"/>
    <mergeCell ref="E7:G7"/>
    <mergeCell ref="H7:J7"/>
    <mergeCell ref="K7:M7"/>
    <mergeCell ref="B33:P34"/>
    <mergeCell ref="H30:K31"/>
    <mergeCell ref="B36:B38"/>
    <mergeCell ref="C36:C38"/>
    <mergeCell ref="D36:D38"/>
    <mergeCell ref="E36:M37"/>
    <mergeCell ref="N36:P37"/>
    <mergeCell ref="E38:G38"/>
    <mergeCell ref="H38:J38"/>
    <mergeCell ref="K38:M38"/>
    <mergeCell ref="B60:P63"/>
    <mergeCell ref="B91:P94"/>
    <mergeCell ref="B64:P65"/>
    <mergeCell ref="B67:B69"/>
    <mergeCell ref="C67:C69"/>
    <mergeCell ref="D67:D69"/>
    <mergeCell ref="E67:M68"/>
    <mergeCell ref="N67:P68"/>
    <mergeCell ref="E69:G69"/>
    <mergeCell ref="H69:J69"/>
    <mergeCell ref="K69:M69"/>
  </mergeCells>
  <pageMargins left="0.5" right="0.5" top="0.5" bottom="0.25" header="0.3" footer="0.3"/>
  <pageSetup paperSize="9" scale="80" fitToHeight="7" orientation="landscape" horizontalDpi="300" verticalDpi="300" r:id="rId1"/>
  <rowBreaks count="7" manualBreakCount="7">
    <brk id="31" max="15" man="1"/>
    <brk id="63" min="1" max="15" man="1"/>
    <brk id="94" max="16383" man="1"/>
    <brk id="118" max="16383" man="1"/>
    <brk id="140" max="16383" man="1"/>
    <brk id="178" max="16383" man="1"/>
    <brk id="213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FFB8"/>
  </sheetPr>
  <dimension ref="B1:AF123"/>
  <sheetViews>
    <sheetView showGridLines="0" view="pageLayout" topLeftCell="A40" zoomScale="75" zoomScaleNormal="98" zoomScalePageLayoutView="75" workbookViewId="0">
      <selection activeCell="K73" sqref="K73:Q74"/>
    </sheetView>
  </sheetViews>
  <sheetFormatPr baseColWidth="10" defaultColWidth="19.125" defaultRowHeight="15.75" x14ac:dyDescent="0.25"/>
  <cols>
    <col min="1" max="1" width="7" style="16" customWidth="1"/>
    <col min="2" max="2" width="21" style="16" customWidth="1"/>
    <col min="3" max="4" width="7.125" style="16" customWidth="1"/>
    <col min="5" max="5" width="21" style="16" customWidth="1"/>
    <col min="6" max="6" width="6.125" style="30" bestFit="1" customWidth="1"/>
    <col min="7" max="7" width="1.625" style="30" bestFit="1" customWidth="1"/>
    <col min="8" max="8" width="6.5" style="30" customWidth="1"/>
    <col min="9" max="9" width="6.875" style="30" customWidth="1"/>
    <col min="10" max="10" width="1.625" style="30" bestFit="1" customWidth="1"/>
    <col min="11" max="11" width="7.125" style="30" customWidth="1"/>
    <col min="12" max="12" width="6.5" style="30" customWidth="1"/>
    <col min="13" max="13" width="1.625" style="30" bestFit="1" customWidth="1"/>
    <col min="14" max="14" width="6.5" style="30" customWidth="1"/>
    <col min="15" max="17" width="15.625" style="30" customWidth="1"/>
    <col min="18" max="18" width="6.375" style="16" customWidth="1"/>
    <col min="19" max="16384" width="19.125" style="16"/>
  </cols>
  <sheetData>
    <row r="1" spans="2:27" s="30" customFormat="1" ht="15" customHeight="1" x14ac:dyDescent="0.25">
      <c r="B1" s="487" t="s">
        <v>99</v>
      </c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9"/>
    </row>
    <row r="2" spans="2:27" s="30" customFormat="1" ht="16.350000000000001" customHeight="1" x14ac:dyDescent="0.25">
      <c r="B2" s="490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2"/>
    </row>
    <row r="3" spans="2:27" s="30" customFormat="1" x14ac:dyDescent="0.25">
      <c r="B3" s="16"/>
      <c r="C3" s="16"/>
      <c r="D3" s="16"/>
      <c r="E3" s="16"/>
    </row>
    <row r="4" spans="2:27" s="30" customFormat="1" ht="15" customHeight="1" x14ac:dyDescent="0.25">
      <c r="B4" s="493" t="s">
        <v>23</v>
      </c>
      <c r="C4" s="496" t="s">
        <v>24</v>
      </c>
      <c r="D4" s="496" t="s">
        <v>39</v>
      </c>
      <c r="E4" s="498" t="s">
        <v>14</v>
      </c>
      <c r="F4" s="582" t="s">
        <v>1</v>
      </c>
      <c r="G4" s="583"/>
      <c r="H4" s="583"/>
      <c r="I4" s="583"/>
      <c r="J4" s="583"/>
      <c r="K4" s="583"/>
      <c r="L4" s="583"/>
      <c r="M4" s="583"/>
      <c r="N4" s="584"/>
      <c r="O4" s="500" t="s">
        <v>11</v>
      </c>
      <c r="P4" s="501"/>
      <c r="Q4" s="502"/>
    </row>
    <row r="5" spans="2:27" s="30" customFormat="1" ht="16.350000000000001" customHeight="1" x14ac:dyDescent="0.25">
      <c r="B5" s="494"/>
      <c r="C5" s="497"/>
      <c r="D5" s="497"/>
      <c r="E5" s="499"/>
      <c r="F5" s="585"/>
      <c r="G5" s="586"/>
      <c r="H5" s="586"/>
      <c r="I5" s="586"/>
      <c r="J5" s="586"/>
      <c r="K5" s="586"/>
      <c r="L5" s="586"/>
      <c r="M5" s="586"/>
      <c r="N5" s="587"/>
      <c r="O5" s="503"/>
      <c r="P5" s="504"/>
      <c r="Q5" s="505"/>
      <c r="S5" s="63"/>
      <c r="T5" s="64"/>
      <c r="U5" s="64"/>
      <c r="V5" s="64"/>
      <c r="W5" s="317"/>
    </row>
    <row r="6" spans="2:27" s="30" customFormat="1" ht="20.100000000000001" customHeight="1" x14ac:dyDescent="0.25">
      <c r="B6" s="494"/>
      <c r="C6" s="580"/>
      <c r="D6" s="580"/>
      <c r="E6" s="581"/>
      <c r="F6" s="571" t="s">
        <v>15</v>
      </c>
      <c r="G6" s="572"/>
      <c r="H6" s="573"/>
      <c r="I6" s="574" t="s">
        <v>16</v>
      </c>
      <c r="J6" s="575"/>
      <c r="K6" s="576"/>
      <c r="L6" s="577" t="s">
        <v>17</v>
      </c>
      <c r="M6" s="578"/>
      <c r="N6" s="579"/>
      <c r="O6" s="339" t="s">
        <v>15</v>
      </c>
      <c r="P6" s="338" t="s">
        <v>16</v>
      </c>
      <c r="Q6" s="337" t="s">
        <v>17</v>
      </c>
      <c r="S6" s="317"/>
    </row>
    <row r="7" spans="2:27" s="30" customFormat="1" x14ac:dyDescent="0.25">
      <c r="B7" s="103" t="s">
        <v>25</v>
      </c>
      <c r="C7" s="153">
        <v>1</v>
      </c>
      <c r="D7" s="127"/>
      <c r="E7" s="331"/>
      <c r="F7" s="335">
        <f>O7-$B$8</f>
        <v>0.42777777777777776</v>
      </c>
      <c r="G7" s="335" t="s">
        <v>2</v>
      </c>
      <c r="H7" s="336">
        <f>O7-$B$10</f>
        <v>0.43194444444444446</v>
      </c>
      <c r="I7" s="212"/>
      <c r="J7" s="212"/>
      <c r="K7" s="334"/>
      <c r="L7" s="212"/>
      <c r="M7" s="212"/>
      <c r="N7" s="333"/>
      <c r="O7" s="365">
        <v>0.4375</v>
      </c>
      <c r="P7" s="352"/>
      <c r="Q7" s="366"/>
      <c r="S7" s="318"/>
      <c r="AA7" s="63"/>
    </row>
    <row r="8" spans="2:27" s="30" customFormat="1" x14ac:dyDescent="0.25">
      <c r="B8" s="344">
        <v>9.7222222222222224E-3</v>
      </c>
      <c r="C8" s="319">
        <f>C7+1</f>
        <v>2</v>
      </c>
      <c r="D8" s="320"/>
      <c r="E8" s="22"/>
      <c r="F8" s="200"/>
      <c r="G8" s="200"/>
      <c r="H8" s="266"/>
      <c r="I8" s="207">
        <f>P8-$B$8</f>
        <v>0.43009259259259258</v>
      </c>
      <c r="J8" s="208" t="s">
        <v>2</v>
      </c>
      <c r="K8" s="210">
        <f>P8-$B$10</f>
        <v>0.43425925925925929</v>
      </c>
      <c r="L8" s="200"/>
      <c r="M8" s="200"/>
      <c r="N8" s="265"/>
      <c r="O8" s="321"/>
      <c r="P8" s="214">
        <f>($O7+$P7+$Q7)+$B$12</f>
        <v>0.43981481481481483</v>
      </c>
      <c r="Q8" s="265"/>
      <c r="S8" s="318"/>
      <c r="T8" s="64"/>
      <c r="U8" s="64"/>
      <c r="V8" s="64"/>
      <c r="W8" s="317"/>
      <c r="AA8" s="16"/>
    </row>
    <row r="9" spans="2:27" s="30" customFormat="1" x14ac:dyDescent="0.25">
      <c r="B9" s="104" t="s">
        <v>26</v>
      </c>
      <c r="C9" s="319">
        <f t="shared" ref="C9:C37" si="0">C8+1</f>
        <v>3</v>
      </c>
      <c r="D9" s="320"/>
      <c r="E9" s="332"/>
      <c r="F9" s="200"/>
      <c r="G9" s="200"/>
      <c r="H9" s="266"/>
      <c r="I9" s="200"/>
      <c r="J9" s="200"/>
      <c r="K9" s="266"/>
      <c r="L9" s="201">
        <f>Q9-$B$8</f>
        <v>0.43240740740740741</v>
      </c>
      <c r="M9" s="202" t="s">
        <v>2</v>
      </c>
      <c r="N9" s="264">
        <f>Q9-$B$10</f>
        <v>0.43657407407407411</v>
      </c>
      <c r="O9" s="321"/>
      <c r="P9" s="272"/>
      <c r="Q9" s="264">
        <f>($O8+$P8+$Q8)+$B$12</f>
        <v>0.44212962962962965</v>
      </c>
      <c r="S9" s="318"/>
      <c r="AA9" s="16"/>
    </row>
    <row r="10" spans="2:27" s="30" customFormat="1" x14ac:dyDescent="0.25">
      <c r="B10" s="344">
        <v>5.5555555555555558E-3</v>
      </c>
      <c r="C10" s="319">
        <f t="shared" si="0"/>
        <v>4</v>
      </c>
      <c r="D10" s="320"/>
      <c r="E10" s="331"/>
      <c r="F10" s="203">
        <f>O10-$B$8</f>
        <v>0.43472222222222223</v>
      </c>
      <c r="G10" s="203" t="s">
        <v>2</v>
      </c>
      <c r="H10" s="322">
        <f>O10-$B$10</f>
        <v>0.43888888888888894</v>
      </c>
      <c r="I10" s="200"/>
      <c r="J10" s="200"/>
      <c r="K10" s="266"/>
      <c r="L10" s="200"/>
      <c r="M10" s="200"/>
      <c r="N10" s="265"/>
      <c r="O10" s="323">
        <f>($O9+$P9+$Q9)+$B$12</f>
        <v>0.44444444444444448</v>
      </c>
      <c r="P10" s="272"/>
      <c r="Q10" s="265"/>
      <c r="S10" s="318"/>
      <c r="AA10" s="16"/>
    </row>
    <row r="11" spans="2:27" s="30" customFormat="1" x14ac:dyDescent="0.25">
      <c r="B11" s="345" t="s">
        <v>27</v>
      </c>
      <c r="C11" s="319">
        <f t="shared" si="0"/>
        <v>5</v>
      </c>
      <c r="D11" s="320"/>
      <c r="E11" s="22"/>
      <c r="F11" s="200"/>
      <c r="G11" s="200"/>
      <c r="H11" s="266"/>
      <c r="I11" s="207">
        <f>P11-$B$8</f>
        <v>0.43703703703703706</v>
      </c>
      <c r="J11" s="208" t="s">
        <v>2</v>
      </c>
      <c r="K11" s="210">
        <f>P11-$B$10</f>
        <v>0.44120370370370376</v>
      </c>
      <c r="L11" s="200"/>
      <c r="M11" s="200"/>
      <c r="N11" s="265"/>
      <c r="O11" s="321"/>
      <c r="P11" s="214">
        <f>($O10+$P10+$Q10)+$B$12</f>
        <v>0.4467592592592593</v>
      </c>
      <c r="Q11" s="265"/>
      <c r="S11" s="318"/>
      <c r="T11" s="64"/>
      <c r="U11" s="64"/>
      <c r="V11" s="64"/>
      <c r="W11" s="317"/>
      <c r="AA11" s="16"/>
    </row>
    <row r="12" spans="2:27" s="30" customFormat="1" x14ac:dyDescent="0.25">
      <c r="B12" s="344">
        <v>2.3148148148148151E-3</v>
      </c>
      <c r="C12" s="319">
        <f t="shared" si="0"/>
        <v>6</v>
      </c>
      <c r="D12" s="320"/>
      <c r="E12" s="332"/>
      <c r="F12" s="200"/>
      <c r="G12" s="200"/>
      <c r="H12" s="266"/>
      <c r="I12" s="200"/>
      <c r="J12" s="200"/>
      <c r="K12" s="266"/>
      <c r="L12" s="201">
        <f t="shared" ref="L12" si="1">Q12-$B$8</f>
        <v>0.43935185185185188</v>
      </c>
      <c r="M12" s="202" t="s">
        <v>2</v>
      </c>
      <c r="N12" s="264">
        <f t="shared" ref="N12" si="2">Q12-$B$10</f>
        <v>0.44351851851851859</v>
      </c>
      <c r="O12" s="321"/>
      <c r="P12" s="272"/>
      <c r="Q12" s="264">
        <f>($O11+$P11+$Q11)+$B$12</f>
        <v>0.44907407407407413</v>
      </c>
      <c r="S12" s="318"/>
      <c r="AA12" s="16"/>
    </row>
    <row r="13" spans="2:27" s="30" customFormat="1" x14ac:dyDescent="0.25">
      <c r="B13" s="106"/>
      <c r="C13" s="319">
        <f t="shared" si="0"/>
        <v>7</v>
      </c>
      <c r="D13" s="320"/>
      <c r="E13" s="331"/>
      <c r="F13" s="203">
        <f>O13-$B$8</f>
        <v>0.44166666666666671</v>
      </c>
      <c r="G13" s="203" t="s">
        <v>2</v>
      </c>
      <c r="H13" s="322">
        <f>O13-$B$10</f>
        <v>0.44583333333333341</v>
      </c>
      <c r="I13" s="200"/>
      <c r="J13" s="200"/>
      <c r="K13" s="266"/>
      <c r="L13" s="200"/>
      <c r="M13" s="200"/>
      <c r="N13" s="265"/>
      <c r="O13" s="323">
        <f>($O12+$P12+$Q12)+$B$12</f>
        <v>0.45138888888888895</v>
      </c>
      <c r="P13" s="272"/>
      <c r="Q13" s="265"/>
      <c r="S13" s="318"/>
      <c r="AA13" s="16"/>
    </row>
    <row r="14" spans="2:27" s="30" customFormat="1" x14ac:dyDescent="0.25">
      <c r="B14" s="106"/>
      <c r="C14" s="319">
        <f t="shared" si="0"/>
        <v>8</v>
      </c>
      <c r="D14" s="320"/>
      <c r="E14" s="22"/>
      <c r="F14" s="200"/>
      <c r="G14" s="200"/>
      <c r="H14" s="266"/>
      <c r="I14" s="207">
        <f>P14-$B$8</f>
        <v>0.44398148148148153</v>
      </c>
      <c r="J14" s="208" t="s">
        <v>2</v>
      </c>
      <c r="K14" s="210">
        <f>P14-$B$10</f>
        <v>0.44814814814814824</v>
      </c>
      <c r="L14" s="200"/>
      <c r="M14" s="200"/>
      <c r="N14" s="265"/>
      <c r="O14" s="321"/>
      <c r="P14" s="214">
        <f>($O13+$P13+$Q13)+$B$12</f>
        <v>0.45370370370370378</v>
      </c>
      <c r="Q14" s="265"/>
      <c r="S14" s="318"/>
      <c r="T14" s="64"/>
      <c r="U14" s="64"/>
      <c r="V14" s="64"/>
      <c r="W14" s="317"/>
      <c r="AA14" s="16"/>
    </row>
    <row r="15" spans="2:27" s="30" customFormat="1" x14ac:dyDescent="0.25">
      <c r="B15" s="106"/>
      <c r="C15" s="319">
        <f t="shared" si="0"/>
        <v>9</v>
      </c>
      <c r="D15" s="320"/>
      <c r="E15" s="332"/>
      <c r="F15" s="200"/>
      <c r="G15" s="200"/>
      <c r="H15" s="266"/>
      <c r="I15" s="200"/>
      <c r="J15" s="200"/>
      <c r="K15" s="266"/>
      <c r="L15" s="201">
        <f t="shared" ref="L15" si="3">Q15-$B$8</f>
        <v>0.44629629629629636</v>
      </c>
      <c r="M15" s="202" t="s">
        <v>2</v>
      </c>
      <c r="N15" s="264">
        <f t="shared" ref="N15" si="4">Q15-$B$10</f>
        <v>0.45046296296296306</v>
      </c>
      <c r="O15" s="321"/>
      <c r="P15" s="272"/>
      <c r="Q15" s="264">
        <f>($O14+$P14+$Q14)+$B$12</f>
        <v>0.4560185185185186</v>
      </c>
      <c r="S15" s="318"/>
      <c r="AA15" s="16"/>
    </row>
    <row r="16" spans="2:27" s="30" customFormat="1" x14ac:dyDescent="0.25">
      <c r="B16" s="106"/>
      <c r="C16" s="319">
        <f t="shared" si="0"/>
        <v>10</v>
      </c>
      <c r="D16" s="320"/>
      <c r="E16" s="331"/>
      <c r="F16" s="203">
        <f>O16-$B$8</f>
        <v>0.44861111111111118</v>
      </c>
      <c r="G16" s="203" t="s">
        <v>2</v>
      </c>
      <c r="H16" s="322">
        <f>O16-$B$10</f>
        <v>0.45277777777777789</v>
      </c>
      <c r="I16" s="200"/>
      <c r="J16" s="200"/>
      <c r="K16" s="266"/>
      <c r="L16" s="200"/>
      <c r="M16" s="200"/>
      <c r="N16" s="265"/>
      <c r="O16" s="323">
        <f>($O15+$P15+$Q15)+$B$12</f>
        <v>0.45833333333333343</v>
      </c>
      <c r="P16" s="272"/>
      <c r="Q16" s="265"/>
      <c r="S16" s="318"/>
      <c r="AA16" s="16"/>
    </row>
    <row r="17" spans="2:27" s="30" customFormat="1" x14ac:dyDescent="0.25">
      <c r="B17" s="106"/>
      <c r="C17" s="319">
        <f t="shared" si="0"/>
        <v>11</v>
      </c>
      <c r="D17" s="320"/>
      <c r="E17" s="22"/>
      <c r="F17" s="200"/>
      <c r="G17" s="200"/>
      <c r="H17" s="266"/>
      <c r="I17" s="207">
        <f>P17-$B$8</f>
        <v>0.45092592592592601</v>
      </c>
      <c r="J17" s="208" t="s">
        <v>2</v>
      </c>
      <c r="K17" s="210">
        <f>P17-$B$10</f>
        <v>0.45509259259259272</v>
      </c>
      <c r="L17" s="200"/>
      <c r="M17" s="200"/>
      <c r="N17" s="265"/>
      <c r="O17" s="321"/>
      <c r="P17" s="214">
        <f>($O16+$P16+$Q16)+$B$12</f>
        <v>0.46064814814814825</v>
      </c>
      <c r="Q17" s="265"/>
      <c r="S17" s="318"/>
      <c r="T17" s="64"/>
      <c r="U17" s="64"/>
      <c r="V17" s="64"/>
      <c r="W17" s="317"/>
      <c r="AA17" s="16"/>
    </row>
    <row r="18" spans="2:27" s="30" customFormat="1" x14ac:dyDescent="0.25">
      <c r="B18" s="106"/>
      <c r="C18" s="319">
        <f t="shared" si="0"/>
        <v>12</v>
      </c>
      <c r="D18" s="320"/>
      <c r="E18" s="332"/>
      <c r="F18" s="200"/>
      <c r="G18" s="200"/>
      <c r="H18" s="266"/>
      <c r="I18" s="200"/>
      <c r="J18" s="200"/>
      <c r="K18" s="266"/>
      <c r="L18" s="201">
        <f t="shared" ref="L18" si="5">Q18-$B$8</f>
        <v>0.45324074074074083</v>
      </c>
      <c r="M18" s="202" t="s">
        <v>2</v>
      </c>
      <c r="N18" s="264">
        <f t="shared" ref="N18" si="6">Q18-$B$10</f>
        <v>0.45740740740740754</v>
      </c>
      <c r="O18" s="321"/>
      <c r="P18" s="272"/>
      <c r="Q18" s="264">
        <f>($O17+$P17+$Q17)+$B$12</f>
        <v>0.46296296296296308</v>
      </c>
      <c r="S18" s="318"/>
    </row>
    <row r="19" spans="2:27" s="30" customFormat="1" x14ac:dyDescent="0.25">
      <c r="B19" s="106"/>
      <c r="C19" s="340">
        <f t="shared" si="0"/>
        <v>13</v>
      </c>
      <c r="D19" s="126"/>
      <c r="E19" s="359"/>
      <c r="F19" s="341">
        <f>O19-$B$8</f>
        <v>0.45555555555555566</v>
      </c>
      <c r="G19" s="341" t="s">
        <v>2</v>
      </c>
      <c r="H19" s="342">
        <f>O19-$B$10</f>
        <v>0.45972222222222237</v>
      </c>
      <c r="K19" s="343"/>
      <c r="N19" s="118"/>
      <c r="O19" s="367">
        <f>($O18+$P18+$Q18)+$B$12</f>
        <v>0.4652777777777779</v>
      </c>
      <c r="P19" s="364"/>
      <c r="Q19" s="129"/>
      <c r="S19" s="318"/>
    </row>
    <row r="20" spans="2:27" s="30" customFormat="1" x14ac:dyDescent="0.25">
      <c r="B20" s="106"/>
      <c r="C20" s="320">
        <f>C19+1</f>
        <v>14</v>
      </c>
      <c r="D20" s="320"/>
      <c r="E20" s="332"/>
      <c r="F20" s="346"/>
      <c r="G20" s="346"/>
      <c r="H20" s="347"/>
      <c r="I20" s="346"/>
      <c r="J20" s="346"/>
      <c r="K20" s="347"/>
      <c r="L20" s="348">
        <f t="shared" ref="L20" si="7">Q20-$B$8</f>
        <v>0.45787037037037048</v>
      </c>
      <c r="M20" s="349" t="s">
        <v>2</v>
      </c>
      <c r="N20" s="350">
        <f t="shared" ref="N20" si="8">Q20-$B$10</f>
        <v>0.46203703703703719</v>
      </c>
      <c r="O20" s="351"/>
      <c r="P20" s="352"/>
      <c r="Q20" s="350">
        <f>($O19+$P19+$Q19)+$B$12</f>
        <v>0.46759259259259273</v>
      </c>
      <c r="S20" s="318"/>
      <c r="T20" s="64"/>
      <c r="U20" s="64"/>
      <c r="V20" s="64"/>
      <c r="W20" s="317"/>
    </row>
    <row r="21" spans="2:27" s="30" customFormat="1" x14ac:dyDescent="0.25">
      <c r="B21" s="106"/>
      <c r="C21" s="320">
        <f t="shared" si="0"/>
        <v>15</v>
      </c>
      <c r="D21" s="320"/>
      <c r="E21" s="331"/>
      <c r="F21" s="203">
        <f>O21-$B$8</f>
        <v>0.46018518518518531</v>
      </c>
      <c r="G21" s="203" t="s">
        <v>2</v>
      </c>
      <c r="H21" s="322">
        <f>O21-$B$10</f>
        <v>0.46435185185185202</v>
      </c>
      <c r="I21" s="200"/>
      <c r="J21" s="200"/>
      <c r="K21" s="266"/>
      <c r="L21" s="200"/>
      <c r="M21" s="200"/>
      <c r="N21" s="265"/>
      <c r="O21" s="323">
        <f>($O20+$P20+$Q20)+$B$12</f>
        <v>0.46990740740740755</v>
      </c>
      <c r="P21" s="272"/>
      <c r="Q21" s="265"/>
      <c r="S21" s="318"/>
    </row>
    <row r="22" spans="2:27" s="30" customFormat="1" x14ac:dyDescent="0.25">
      <c r="B22" s="106"/>
      <c r="C22" s="320">
        <f t="shared" si="0"/>
        <v>16</v>
      </c>
      <c r="D22" s="320"/>
      <c r="E22" s="22"/>
      <c r="F22" s="200"/>
      <c r="G22" s="200"/>
      <c r="H22" s="266"/>
      <c r="I22" s="207">
        <f>P22-$B$8</f>
        <v>0.46250000000000013</v>
      </c>
      <c r="J22" s="208" t="s">
        <v>2</v>
      </c>
      <c r="K22" s="210">
        <f>P22-$B$10</f>
        <v>0.46666666666666684</v>
      </c>
      <c r="L22" s="200"/>
      <c r="M22" s="200"/>
      <c r="N22" s="265"/>
      <c r="O22" s="321"/>
      <c r="P22" s="214">
        <f>($O21+$P21+$Q21)+$B$12</f>
        <v>0.47222222222222238</v>
      </c>
      <c r="Q22" s="265"/>
      <c r="S22" s="318"/>
    </row>
    <row r="23" spans="2:27" s="30" customFormat="1" x14ac:dyDescent="0.25">
      <c r="B23" s="106"/>
      <c r="C23" s="320">
        <f t="shared" si="0"/>
        <v>17</v>
      </c>
      <c r="D23" s="320"/>
      <c r="E23" s="332"/>
      <c r="F23" s="200"/>
      <c r="G23" s="200"/>
      <c r="H23" s="266"/>
      <c r="I23" s="200"/>
      <c r="J23" s="200"/>
      <c r="K23" s="266"/>
      <c r="L23" s="201">
        <f t="shared" ref="L23" si="9">Q23-$B$8</f>
        <v>0.46481481481481496</v>
      </c>
      <c r="M23" s="202" t="s">
        <v>2</v>
      </c>
      <c r="N23" s="264">
        <f t="shared" ref="N23" si="10">Q23-$B$10</f>
        <v>0.46898148148148167</v>
      </c>
      <c r="O23" s="321"/>
      <c r="P23" s="272"/>
      <c r="Q23" s="264">
        <f>($O22+$P22+$Q22)+$B$12</f>
        <v>0.4745370370370372</v>
      </c>
      <c r="S23" s="318"/>
      <c r="T23" s="64"/>
      <c r="U23" s="64"/>
      <c r="V23" s="64"/>
      <c r="W23" s="317"/>
    </row>
    <row r="24" spans="2:27" s="30" customFormat="1" x14ac:dyDescent="0.25">
      <c r="B24" s="106"/>
      <c r="C24" s="320">
        <f t="shared" si="0"/>
        <v>18</v>
      </c>
      <c r="D24" s="320"/>
      <c r="E24" s="331"/>
      <c r="F24" s="203">
        <f>O24-$B$8</f>
        <v>0.46712962962962978</v>
      </c>
      <c r="G24" s="203" t="s">
        <v>2</v>
      </c>
      <c r="H24" s="322">
        <f>O24-$B$10</f>
        <v>0.47129629629629649</v>
      </c>
      <c r="I24" s="200"/>
      <c r="J24" s="200"/>
      <c r="K24" s="266"/>
      <c r="L24" s="200"/>
      <c r="M24" s="200"/>
      <c r="N24" s="265"/>
      <c r="O24" s="323">
        <f>($O23+$P23+$Q23)+$B$12</f>
        <v>0.47685185185185203</v>
      </c>
      <c r="P24" s="272"/>
      <c r="Q24" s="265"/>
      <c r="S24" s="318"/>
    </row>
    <row r="25" spans="2:27" s="30" customFormat="1" x14ac:dyDescent="0.25">
      <c r="B25" s="106"/>
      <c r="C25" s="320">
        <f t="shared" si="0"/>
        <v>19</v>
      </c>
      <c r="D25" s="320"/>
      <c r="E25" s="22"/>
      <c r="F25" s="200"/>
      <c r="G25" s="200"/>
      <c r="H25" s="266"/>
      <c r="I25" s="207">
        <f>P25-$B$8</f>
        <v>0.46944444444444461</v>
      </c>
      <c r="J25" s="208" t="s">
        <v>2</v>
      </c>
      <c r="K25" s="210">
        <f>P25-$B$10</f>
        <v>0.47361111111111132</v>
      </c>
      <c r="L25" s="200"/>
      <c r="M25" s="200"/>
      <c r="N25" s="265"/>
      <c r="O25" s="321"/>
      <c r="P25" s="214">
        <f>($O24+$P24+$Q24)+$B$12</f>
        <v>0.47916666666666685</v>
      </c>
      <c r="Q25" s="265"/>
      <c r="S25" s="318"/>
    </row>
    <row r="26" spans="2:27" s="30" customFormat="1" x14ac:dyDescent="0.25">
      <c r="B26" s="106"/>
      <c r="C26" s="320">
        <f t="shared" si="0"/>
        <v>20</v>
      </c>
      <c r="D26" s="320"/>
      <c r="E26" s="332"/>
      <c r="F26" s="200"/>
      <c r="G26" s="200"/>
      <c r="H26" s="266"/>
      <c r="I26" s="200"/>
      <c r="J26" s="200"/>
      <c r="K26" s="266"/>
      <c r="L26" s="201">
        <f t="shared" ref="L26" si="11">Q26-$B$8</f>
        <v>0.47175925925925943</v>
      </c>
      <c r="M26" s="202" t="s">
        <v>2</v>
      </c>
      <c r="N26" s="264">
        <f t="shared" ref="N26" si="12">Q26-$B$10</f>
        <v>0.47592592592592614</v>
      </c>
      <c r="O26" s="321"/>
      <c r="P26" s="272"/>
      <c r="Q26" s="264">
        <f>($O25+$P25+$Q25)+$B$12</f>
        <v>0.48148148148148168</v>
      </c>
      <c r="S26" s="318"/>
      <c r="T26" s="64"/>
      <c r="U26" s="64"/>
      <c r="V26" s="64"/>
      <c r="W26" s="317"/>
    </row>
    <row r="27" spans="2:27" s="30" customFormat="1" ht="16.350000000000001" customHeight="1" x14ac:dyDescent="0.25">
      <c r="B27" s="106"/>
      <c r="C27" s="320">
        <f t="shared" si="0"/>
        <v>21</v>
      </c>
      <c r="D27" s="320"/>
      <c r="E27" s="331"/>
      <c r="F27" s="203">
        <f>O27-$B$8</f>
        <v>0.47407407407407426</v>
      </c>
      <c r="G27" s="203" t="s">
        <v>2</v>
      </c>
      <c r="H27" s="322">
        <f>O27-$B$10</f>
        <v>0.47824074074074097</v>
      </c>
      <c r="I27" s="200"/>
      <c r="J27" s="200"/>
      <c r="K27" s="266"/>
      <c r="L27" s="200"/>
      <c r="M27" s="200"/>
      <c r="N27" s="265"/>
      <c r="O27" s="323">
        <f>($O26+$P26+$Q26)+$B$12</f>
        <v>0.4837962962962965</v>
      </c>
      <c r="P27" s="272"/>
      <c r="Q27" s="265"/>
      <c r="S27" s="318"/>
    </row>
    <row r="28" spans="2:27" s="30" customFormat="1" ht="16.350000000000001" customHeight="1" x14ac:dyDescent="0.25">
      <c r="B28" s="106"/>
      <c r="C28" s="320">
        <f t="shared" si="0"/>
        <v>22</v>
      </c>
      <c r="D28" s="320"/>
      <c r="E28" s="22"/>
      <c r="F28" s="120"/>
      <c r="G28" s="120"/>
      <c r="H28" s="353"/>
      <c r="I28" s="354">
        <f>P28-$B$8</f>
        <v>0.47638888888888908</v>
      </c>
      <c r="J28" s="355" t="s">
        <v>2</v>
      </c>
      <c r="K28" s="356">
        <f>P28-$B$10</f>
        <v>0.48055555555555579</v>
      </c>
      <c r="L28" s="120"/>
      <c r="M28" s="120"/>
      <c r="N28" s="129"/>
      <c r="O28" s="357"/>
      <c r="P28" s="358">
        <f>($O27+$P27+$Q27)+$B$12</f>
        <v>0.48611111111111133</v>
      </c>
      <c r="Q28" s="129"/>
      <c r="S28" s="318"/>
    </row>
    <row r="29" spans="2:27" s="30" customFormat="1" ht="16.350000000000001" customHeight="1" x14ac:dyDescent="0.25">
      <c r="B29" s="106"/>
      <c r="C29" s="153">
        <f t="shared" si="0"/>
        <v>23</v>
      </c>
      <c r="D29" s="127"/>
      <c r="E29" s="360"/>
      <c r="F29" s="361"/>
      <c r="G29" s="346"/>
      <c r="H29" s="347"/>
      <c r="I29" s="346"/>
      <c r="J29" s="346"/>
      <c r="K29" s="347"/>
      <c r="L29" s="348">
        <f t="shared" ref="L29" si="13">Q29-$B$8</f>
        <v>0.47870370370370391</v>
      </c>
      <c r="M29" s="349" t="s">
        <v>2</v>
      </c>
      <c r="N29" s="350">
        <f t="shared" ref="N29" si="14">Q29-$B$10</f>
        <v>0.48287037037037062</v>
      </c>
      <c r="O29" s="351"/>
      <c r="P29" s="352"/>
      <c r="Q29" s="350">
        <f>($O28+$P28+$Q28)+$B$12</f>
        <v>0.48842592592592615</v>
      </c>
    </row>
    <row r="30" spans="2:27" s="30" customFormat="1" ht="16.350000000000001" customHeight="1" x14ac:dyDescent="0.25">
      <c r="B30" s="106"/>
      <c r="C30" s="319">
        <f t="shared" si="0"/>
        <v>24</v>
      </c>
      <c r="D30" s="320"/>
      <c r="E30" s="22"/>
      <c r="F30" s="362"/>
      <c r="G30" s="200"/>
      <c r="H30" s="266"/>
      <c r="I30" s="207">
        <f>P30-$B$8</f>
        <v>0.48101851851851873</v>
      </c>
      <c r="J30" s="208" t="s">
        <v>2</v>
      </c>
      <c r="K30" s="210">
        <f>P30-$B$10</f>
        <v>0.48518518518518544</v>
      </c>
      <c r="L30" s="200"/>
      <c r="M30" s="200"/>
      <c r="N30" s="265"/>
      <c r="O30" s="321"/>
      <c r="P30" s="214">
        <f>($O29+$P29+$Q29)+$B$12</f>
        <v>0.49074074074074098</v>
      </c>
      <c r="Q30" s="265"/>
    </row>
    <row r="31" spans="2:27" s="30" customFormat="1" ht="16.350000000000001" customHeight="1" x14ac:dyDescent="0.25">
      <c r="B31" s="106"/>
      <c r="C31" s="319">
        <f t="shared" si="0"/>
        <v>25</v>
      </c>
      <c r="D31" s="320"/>
      <c r="E31" s="332"/>
      <c r="F31" s="362"/>
      <c r="G31" s="200"/>
      <c r="H31" s="266"/>
      <c r="I31" s="200"/>
      <c r="J31" s="200"/>
      <c r="K31" s="266"/>
      <c r="L31" s="201">
        <f t="shared" ref="L31" si="15">Q31-$B$8</f>
        <v>0.48333333333333356</v>
      </c>
      <c r="M31" s="202" t="s">
        <v>2</v>
      </c>
      <c r="N31" s="264">
        <f t="shared" ref="N31" si="16">Q31-$B$10</f>
        <v>0.48750000000000027</v>
      </c>
      <c r="O31" s="321"/>
      <c r="P31" s="272"/>
      <c r="Q31" s="264">
        <f>($O30+$P30+$Q30)+$B$12</f>
        <v>0.4930555555555558</v>
      </c>
    </row>
    <row r="32" spans="2:27" s="30" customFormat="1" ht="16.350000000000001" customHeight="1" x14ac:dyDescent="0.25">
      <c r="B32" s="106"/>
      <c r="C32" s="319">
        <f t="shared" si="0"/>
        <v>26</v>
      </c>
      <c r="D32" s="320"/>
      <c r="E32" s="331"/>
      <c r="F32" s="363">
        <f>O32-$B$8</f>
        <v>0.48564814814814838</v>
      </c>
      <c r="G32" s="203" t="s">
        <v>2</v>
      </c>
      <c r="H32" s="322">
        <f>O32-$B$10</f>
        <v>0.48981481481481509</v>
      </c>
      <c r="I32" s="200"/>
      <c r="J32" s="200"/>
      <c r="K32" s="266"/>
      <c r="L32" s="200"/>
      <c r="M32" s="200"/>
      <c r="N32" s="265"/>
      <c r="O32" s="323">
        <f>($O31+$P31+$Q31)+$B$12</f>
        <v>0.49537037037037063</v>
      </c>
      <c r="P32" s="272"/>
      <c r="Q32" s="265"/>
    </row>
    <row r="33" spans="2:25" s="30" customFormat="1" ht="16.350000000000001" customHeight="1" x14ac:dyDescent="0.25">
      <c r="B33" s="106"/>
      <c r="C33" s="319">
        <f t="shared" si="0"/>
        <v>27</v>
      </c>
      <c r="D33" s="320"/>
      <c r="E33" s="22"/>
      <c r="F33" s="362"/>
      <c r="G33" s="200"/>
      <c r="H33" s="266"/>
      <c r="I33" s="207">
        <f>P33-$B$8</f>
        <v>0.48796296296296321</v>
      </c>
      <c r="J33" s="208" t="s">
        <v>2</v>
      </c>
      <c r="K33" s="210">
        <f>P33-$B$10</f>
        <v>0.49212962962962992</v>
      </c>
      <c r="L33" s="200"/>
      <c r="M33" s="200"/>
      <c r="N33" s="265"/>
      <c r="O33" s="321"/>
      <c r="P33" s="214">
        <f>($O32+$P32+$Q32)+$B$12</f>
        <v>0.49768518518518545</v>
      </c>
      <c r="Q33" s="265"/>
    </row>
    <row r="34" spans="2:25" s="30" customFormat="1" ht="16.350000000000001" customHeight="1" x14ac:dyDescent="0.25">
      <c r="B34" s="106"/>
      <c r="C34" s="319">
        <f t="shared" si="0"/>
        <v>28</v>
      </c>
      <c r="D34" s="320"/>
      <c r="E34" s="332"/>
      <c r="F34" s="362"/>
      <c r="G34" s="200"/>
      <c r="H34" s="266"/>
      <c r="I34" s="200"/>
      <c r="J34" s="200"/>
      <c r="K34" s="266"/>
      <c r="L34" s="201">
        <f t="shared" ref="L34" si="17">Q34-$B$8</f>
        <v>0.49027777777777798</v>
      </c>
      <c r="M34" s="202" t="s">
        <v>2</v>
      </c>
      <c r="N34" s="264">
        <f t="shared" ref="N34" si="18">Q34-$B$10</f>
        <v>0.49444444444444469</v>
      </c>
      <c r="O34" s="321"/>
      <c r="P34" s="272"/>
      <c r="Q34" s="264">
        <f>($O33+$P33+$Q33)+$B$12</f>
        <v>0.50000000000000022</v>
      </c>
    </row>
    <row r="35" spans="2:25" s="30" customFormat="1" ht="16.350000000000001" customHeight="1" x14ac:dyDescent="0.25">
      <c r="B35" s="106"/>
      <c r="C35" s="319">
        <f t="shared" si="0"/>
        <v>29</v>
      </c>
      <c r="D35" s="320"/>
      <c r="E35" s="331"/>
      <c r="F35" s="363">
        <f>O35-$B$8</f>
        <v>0.49259259259259275</v>
      </c>
      <c r="G35" s="203" t="s">
        <v>2</v>
      </c>
      <c r="H35" s="322">
        <f>O35-$B$10</f>
        <v>0.49675925925925946</v>
      </c>
      <c r="I35" s="200"/>
      <c r="J35" s="200"/>
      <c r="K35" s="266"/>
      <c r="L35" s="199"/>
      <c r="M35" s="200"/>
      <c r="N35" s="295"/>
      <c r="O35" s="323">
        <f>($O34+$P34+$Q34)+$B$12</f>
        <v>0.50231481481481499</v>
      </c>
      <c r="P35" s="272"/>
      <c r="Q35" s="265"/>
    </row>
    <row r="36" spans="2:25" s="30" customFormat="1" ht="16.350000000000001" customHeight="1" x14ac:dyDescent="0.25">
      <c r="B36" s="106"/>
      <c r="C36" s="319">
        <f t="shared" si="0"/>
        <v>30</v>
      </c>
      <c r="D36" s="320"/>
      <c r="E36" s="22"/>
      <c r="F36" s="362"/>
      <c r="G36" s="200"/>
      <c r="H36" s="266"/>
      <c r="I36" s="207">
        <f>P36-$B$8</f>
        <v>0.49490740740740752</v>
      </c>
      <c r="J36" s="208" t="s">
        <v>2</v>
      </c>
      <c r="K36" s="210">
        <f>P36-$B$10</f>
        <v>0.49907407407407423</v>
      </c>
      <c r="L36" s="199"/>
      <c r="M36" s="200"/>
      <c r="N36" s="295"/>
      <c r="O36" s="321"/>
      <c r="P36" s="214">
        <f>($O35+$P35+$Q35)+$B$12</f>
        <v>0.50462962962962976</v>
      </c>
      <c r="Q36" s="295"/>
    </row>
    <row r="37" spans="2:25" s="30" customFormat="1" ht="16.350000000000001" customHeight="1" x14ac:dyDescent="0.25">
      <c r="B37" s="127"/>
      <c r="C37" s="320">
        <f t="shared" si="0"/>
        <v>31</v>
      </c>
      <c r="D37" s="320"/>
      <c r="E37" s="332"/>
      <c r="F37" s="131"/>
      <c r="G37" s="120"/>
      <c r="H37" s="353"/>
      <c r="I37" s="120"/>
      <c r="J37" s="120"/>
      <c r="K37" s="353"/>
      <c r="L37" s="121">
        <f t="shared" ref="L37" si="19">Q37-$B$8</f>
        <v>0.49722222222222229</v>
      </c>
      <c r="M37" s="122" t="s">
        <v>2</v>
      </c>
      <c r="N37" s="123">
        <f t="shared" ref="N37" si="20">Q37-$B$10</f>
        <v>0.50138888888888899</v>
      </c>
      <c r="O37" s="357"/>
      <c r="P37" s="364"/>
      <c r="Q37" s="123">
        <f>($O36+$P36+$Q36)+$B$12</f>
        <v>0.50694444444444453</v>
      </c>
    </row>
    <row r="38" spans="2:25" s="30" customFormat="1" ht="16.350000000000001" customHeight="1" x14ac:dyDescent="0.25">
      <c r="B38" s="324"/>
      <c r="C38" s="324"/>
      <c r="D38" s="324"/>
      <c r="E38" s="324"/>
      <c r="F38" s="324"/>
      <c r="G38" s="324"/>
      <c r="H38" s="324"/>
      <c r="I38" s="486" t="s">
        <v>100</v>
      </c>
      <c r="J38" s="486"/>
      <c r="K38" s="486"/>
      <c r="L38" s="486"/>
      <c r="M38" s="324"/>
      <c r="N38" s="324"/>
      <c r="O38" s="324"/>
      <c r="P38" s="324"/>
      <c r="Q38" s="324"/>
    </row>
    <row r="39" spans="2:25" s="30" customFormat="1" ht="15.95" customHeight="1" x14ac:dyDescent="0.25">
      <c r="B39" s="324"/>
      <c r="C39" s="324"/>
      <c r="D39" s="324"/>
      <c r="E39" s="324"/>
      <c r="F39" s="324"/>
      <c r="G39" s="324"/>
      <c r="H39" s="324"/>
      <c r="I39" s="486"/>
      <c r="J39" s="486"/>
      <c r="K39" s="486"/>
      <c r="L39" s="486"/>
      <c r="M39" s="324"/>
      <c r="N39" s="324"/>
      <c r="O39" s="324"/>
      <c r="P39" s="324"/>
      <c r="Q39" s="324"/>
    </row>
    <row r="40" spans="2:25" s="30" customFormat="1" ht="15" customHeight="1" x14ac:dyDescent="0.25">
      <c r="B40" s="16"/>
      <c r="C40" s="16"/>
      <c r="D40" s="16"/>
      <c r="E40" s="16"/>
    </row>
    <row r="41" spans="2:25" s="30" customFormat="1" ht="16.350000000000001" customHeight="1" x14ac:dyDescent="0.25">
      <c r="B41" s="525" t="s">
        <v>58</v>
      </c>
      <c r="C41" s="526"/>
      <c r="D41" s="526"/>
      <c r="E41" s="526"/>
      <c r="F41" s="526"/>
      <c r="G41" s="526"/>
      <c r="H41" s="526"/>
      <c r="I41" s="526"/>
      <c r="J41" s="526"/>
      <c r="K41" s="526"/>
      <c r="L41" s="526"/>
      <c r="M41" s="526"/>
      <c r="N41" s="526"/>
      <c r="O41" s="526"/>
      <c r="P41" s="526"/>
      <c r="Q41" s="527"/>
    </row>
    <row r="42" spans="2:25" s="30" customFormat="1" x14ac:dyDescent="0.25">
      <c r="B42" s="528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30"/>
    </row>
    <row r="43" spans="2:25" s="30" customFormat="1" ht="16.350000000000001" customHeight="1" x14ac:dyDescent="0.25">
      <c r="W43" s="63"/>
      <c r="X43" s="64"/>
      <c r="Y43" s="64"/>
    </row>
    <row r="44" spans="2:25" s="30" customFormat="1" ht="16.350000000000001" customHeight="1" x14ac:dyDescent="0.25">
      <c r="B44" s="531" t="s">
        <v>28</v>
      </c>
      <c r="C44" s="534" t="s">
        <v>24</v>
      </c>
      <c r="D44" s="534" t="s">
        <v>39</v>
      </c>
      <c r="E44" s="537" t="s">
        <v>14</v>
      </c>
      <c r="F44" s="565" t="s">
        <v>1</v>
      </c>
      <c r="G44" s="566"/>
      <c r="H44" s="566"/>
      <c r="I44" s="566"/>
      <c r="J44" s="566"/>
      <c r="K44" s="566"/>
      <c r="L44" s="566"/>
      <c r="M44" s="566"/>
      <c r="N44" s="567"/>
      <c r="O44" s="540" t="s">
        <v>11</v>
      </c>
      <c r="P44" s="541"/>
      <c r="Q44" s="542"/>
      <c r="W44" s="16"/>
      <c r="Y44" s="16"/>
    </row>
    <row r="45" spans="2:25" s="30" customFormat="1" ht="16.350000000000001" customHeight="1" x14ac:dyDescent="0.25">
      <c r="B45" s="532"/>
      <c r="C45" s="535"/>
      <c r="D45" s="535"/>
      <c r="E45" s="538"/>
      <c r="F45" s="568"/>
      <c r="G45" s="569"/>
      <c r="H45" s="569"/>
      <c r="I45" s="569"/>
      <c r="J45" s="569"/>
      <c r="K45" s="569"/>
      <c r="L45" s="569"/>
      <c r="M45" s="569"/>
      <c r="N45" s="570"/>
      <c r="O45" s="543"/>
      <c r="P45" s="544"/>
      <c r="Q45" s="545"/>
      <c r="W45" s="16"/>
      <c r="Y45" s="16"/>
    </row>
    <row r="46" spans="2:25" s="30" customFormat="1" ht="16.350000000000001" customHeight="1" x14ac:dyDescent="0.25">
      <c r="B46" s="533"/>
      <c r="C46" s="536"/>
      <c r="D46" s="536"/>
      <c r="E46" s="538"/>
      <c r="F46" s="571" t="s">
        <v>15</v>
      </c>
      <c r="G46" s="572"/>
      <c r="H46" s="573"/>
      <c r="I46" s="574" t="s">
        <v>16</v>
      </c>
      <c r="J46" s="575"/>
      <c r="K46" s="576"/>
      <c r="L46" s="577" t="s">
        <v>17</v>
      </c>
      <c r="M46" s="578"/>
      <c r="N46" s="579"/>
      <c r="O46" s="339" t="s">
        <v>15</v>
      </c>
      <c r="P46" s="338" t="s">
        <v>16</v>
      </c>
      <c r="Q46" s="337" t="s">
        <v>17</v>
      </c>
      <c r="W46" s="16"/>
      <c r="Y46" s="16"/>
    </row>
    <row r="47" spans="2:25" s="30" customFormat="1" x14ac:dyDescent="0.25">
      <c r="B47" s="415" t="s">
        <v>25</v>
      </c>
      <c r="C47" s="409">
        <f>C37+1</f>
        <v>32</v>
      </c>
      <c r="D47" s="410"/>
      <c r="E47" s="402"/>
      <c r="F47" s="368">
        <f>O47-$B$8</f>
        <v>0.5180555555555556</v>
      </c>
      <c r="G47" s="369" t="s">
        <v>2</v>
      </c>
      <c r="H47" s="370">
        <f>O47-$B$10</f>
        <v>0.52222222222222225</v>
      </c>
      <c r="I47" s="158"/>
      <c r="J47" s="158"/>
      <c r="K47" s="159"/>
      <c r="L47" s="158"/>
      <c r="M47" s="158"/>
      <c r="N47" s="160"/>
      <c r="O47" s="374">
        <v>0.52777777777777779</v>
      </c>
      <c r="P47" s="375"/>
      <c r="Q47" s="160"/>
      <c r="S47" s="63"/>
      <c r="T47" s="64"/>
      <c r="U47" s="64"/>
      <c r="V47" s="64"/>
      <c r="W47" s="16"/>
      <c r="Y47" s="16"/>
    </row>
    <row r="48" spans="2:25" s="30" customFormat="1" x14ac:dyDescent="0.25">
      <c r="B48" s="416">
        <v>9.7222222222222224E-3</v>
      </c>
      <c r="C48" s="411">
        <f>C47+1</f>
        <v>33</v>
      </c>
      <c r="D48" s="412"/>
      <c r="E48" s="403"/>
      <c r="F48" s="175"/>
      <c r="G48" s="65"/>
      <c r="H48" s="67"/>
      <c r="I48" s="207">
        <f>P48-$B$8</f>
        <v>0.52037037037037037</v>
      </c>
      <c r="J48" s="208" t="s">
        <v>2</v>
      </c>
      <c r="K48" s="210">
        <f>P48-$B$10</f>
        <v>0.52453703703703702</v>
      </c>
      <c r="L48" s="65"/>
      <c r="M48" s="65"/>
      <c r="N48" s="161"/>
      <c r="O48" s="376"/>
      <c r="P48" s="214">
        <f>($O47+$P47+$Q47)+$B$12</f>
        <v>0.53009259259259256</v>
      </c>
      <c r="Q48" s="377"/>
      <c r="S48" s="16"/>
      <c r="W48" s="16"/>
      <c r="Y48" s="63"/>
    </row>
    <row r="49" spans="2:32" s="30" customFormat="1" x14ac:dyDescent="0.25">
      <c r="B49" s="417" t="s">
        <v>26</v>
      </c>
      <c r="C49" s="411">
        <f t="shared" ref="C49:C71" si="21">C48+1</f>
        <v>34</v>
      </c>
      <c r="D49" s="412"/>
      <c r="E49" s="404"/>
      <c r="F49" s="175"/>
      <c r="G49" s="65"/>
      <c r="H49" s="67"/>
      <c r="I49" s="65"/>
      <c r="J49" s="65"/>
      <c r="K49" s="67"/>
      <c r="L49" s="201">
        <f t="shared" ref="L49" si="22">Q49-$B$8</f>
        <v>0.52268518518518514</v>
      </c>
      <c r="M49" s="202" t="s">
        <v>2</v>
      </c>
      <c r="N49" s="264">
        <f t="shared" ref="N49" si="23">Q49-$B$10</f>
        <v>0.52685185185185179</v>
      </c>
      <c r="O49" s="378"/>
      <c r="P49" s="71"/>
      <c r="Q49" s="264">
        <f>($O48+$P48+$Q48)+$B$12</f>
        <v>0.53240740740740733</v>
      </c>
      <c r="S49" s="16"/>
      <c r="W49" s="16"/>
      <c r="Y49" s="63"/>
    </row>
    <row r="50" spans="2:32" s="30" customFormat="1" x14ac:dyDescent="0.25">
      <c r="B50" s="416">
        <v>5.5555555555555558E-3</v>
      </c>
      <c r="C50" s="411">
        <f t="shared" si="21"/>
        <v>35</v>
      </c>
      <c r="D50" s="412"/>
      <c r="E50" s="405"/>
      <c r="F50" s="363">
        <f>O50-$B$8</f>
        <v>0.52499999999999991</v>
      </c>
      <c r="G50" s="203" t="s">
        <v>2</v>
      </c>
      <c r="H50" s="322">
        <f>O50-$B$10</f>
        <v>0.52916666666666656</v>
      </c>
      <c r="I50" s="65"/>
      <c r="J50" s="65"/>
      <c r="K50" s="67"/>
      <c r="L50" s="65"/>
      <c r="M50" s="65"/>
      <c r="N50" s="161"/>
      <c r="O50" s="323">
        <f>($O49+$P49+$Q49)+$B$12</f>
        <v>0.5347222222222221</v>
      </c>
      <c r="P50" s="79"/>
      <c r="Q50" s="161"/>
      <c r="S50" s="16"/>
      <c r="W50" s="16"/>
      <c r="Y50" s="63"/>
    </row>
    <row r="51" spans="2:32" s="30" customFormat="1" x14ac:dyDescent="0.25">
      <c r="B51" s="418" t="s">
        <v>27</v>
      </c>
      <c r="C51" s="411">
        <f t="shared" si="21"/>
        <v>36</v>
      </c>
      <c r="D51" s="412"/>
      <c r="E51" s="406"/>
      <c r="F51" s="175"/>
      <c r="G51" s="65"/>
      <c r="H51" s="67"/>
      <c r="I51" s="207">
        <f>P51-$B$8</f>
        <v>0.52731481481481468</v>
      </c>
      <c r="J51" s="208" t="s">
        <v>2</v>
      </c>
      <c r="K51" s="210">
        <f>P51-$B$10</f>
        <v>0.53148148148148133</v>
      </c>
      <c r="L51" s="65"/>
      <c r="M51" s="65"/>
      <c r="N51" s="161"/>
      <c r="O51" s="183"/>
      <c r="P51" s="214">
        <f>($O50+$P50+$Q50)+$B$12</f>
        <v>0.53703703703703687</v>
      </c>
      <c r="Q51" s="377"/>
      <c r="S51" s="16"/>
      <c r="W51" s="16"/>
      <c r="Y51" s="63"/>
    </row>
    <row r="52" spans="2:32" s="30" customFormat="1" x14ac:dyDescent="0.25">
      <c r="B52" s="416">
        <v>2.3148148148148151E-3</v>
      </c>
      <c r="C52" s="411">
        <f t="shared" si="21"/>
        <v>37</v>
      </c>
      <c r="D52" s="412"/>
      <c r="E52" s="404"/>
      <c r="F52" s="175"/>
      <c r="G52" s="65"/>
      <c r="H52" s="67"/>
      <c r="I52" s="65"/>
      <c r="J52" s="65"/>
      <c r="K52" s="67"/>
      <c r="L52" s="201">
        <f t="shared" ref="L52" si="24">Q52-$B$8</f>
        <v>0.52962962962962945</v>
      </c>
      <c r="M52" s="202" t="s">
        <v>2</v>
      </c>
      <c r="N52" s="264">
        <f t="shared" ref="N52" si="25">Q52-$B$10</f>
        <v>0.5337962962962961</v>
      </c>
      <c r="O52" s="378"/>
      <c r="P52" s="71"/>
      <c r="Q52" s="264">
        <f>($O51+$P51+$Q51)+$B$12</f>
        <v>0.53935185185185164</v>
      </c>
      <c r="S52" s="16"/>
      <c r="W52" s="16"/>
      <c r="Y52" s="63"/>
    </row>
    <row r="53" spans="2:32" s="30" customFormat="1" x14ac:dyDescent="0.25">
      <c r="B53" s="187"/>
      <c r="C53" s="411">
        <f t="shared" si="21"/>
        <v>38</v>
      </c>
      <c r="D53" s="412"/>
      <c r="E53" s="405"/>
      <c r="F53" s="363">
        <f>O53-$B$8</f>
        <v>0.53194444444444422</v>
      </c>
      <c r="G53" s="203" t="s">
        <v>2</v>
      </c>
      <c r="H53" s="322">
        <f>O53-$B$10</f>
        <v>0.53611111111111087</v>
      </c>
      <c r="I53" s="81"/>
      <c r="J53" s="81"/>
      <c r="K53" s="82"/>
      <c r="L53" s="65"/>
      <c r="M53" s="65"/>
      <c r="N53" s="161"/>
      <c r="O53" s="323">
        <f>($O52+$P52+$Q52)+$B$12</f>
        <v>0.54166666666666641</v>
      </c>
      <c r="P53" s="78"/>
      <c r="Q53" s="377"/>
      <c r="S53" s="16"/>
      <c r="W53" s="16"/>
      <c r="Y53" s="63"/>
    </row>
    <row r="54" spans="2:32" s="30" customFormat="1" x14ac:dyDescent="0.25">
      <c r="B54" s="187"/>
      <c r="C54" s="411">
        <f t="shared" si="21"/>
        <v>39</v>
      </c>
      <c r="D54" s="412"/>
      <c r="E54" s="406"/>
      <c r="F54" s="175"/>
      <c r="G54" s="65"/>
      <c r="H54" s="67"/>
      <c r="I54" s="207">
        <f>P54-$B$8</f>
        <v>0.53425925925925899</v>
      </c>
      <c r="J54" s="208" t="s">
        <v>2</v>
      </c>
      <c r="K54" s="210">
        <f>P54-$B$10</f>
        <v>0.53842592592592564</v>
      </c>
      <c r="L54" s="65"/>
      <c r="M54" s="65"/>
      <c r="N54" s="161"/>
      <c r="O54" s="183"/>
      <c r="P54" s="214">
        <f>($O53+$P53+$Q53)+$B$12</f>
        <v>0.54398148148148118</v>
      </c>
      <c r="Q54" s="377"/>
      <c r="S54" s="16"/>
      <c r="W54" s="16"/>
      <c r="Y54" s="16"/>
    </row>
    <row r="55" spans="2:32" s="30" customFormat="1" x14ac:dyDescent="0.25">
      <c r="B55" s="187"/>
      <c r="C55" s="413">
        <f t="shared" si="21"/>
        <v>40</v>
      </c>
      <c r="D55" s="414"/>
      <c r="E55" s="408"/>
      <c r="F55" s="131"/>
      <c r="G55" s="120"/>
      <c r="H55" s="163"/>
      <c r="I55" s="120"/>
      <c r="J55" s="120"/>
      <c r="K55" s="163"/>
      <c r="L55" s="371">
        <f t="shared" ref="L55" si="26">Q55-$B$8</f>
        <v>0.53657407407407376</v>
      </c>
      <c r="M55" s="372" t="s">
        <v>2</v>
      </c>
      <c r="N55" s="373">
        <f t="shared" ref="N55" si="27">Q55-$B$10</f>
        <v>0.54074074074074041</v>
      </c>
      <c r="O55" s="185"/>
      <c r="P55" s="379"/>
      <c r="Q55" s="373">
        <f>($O54+$P54+$Q54)+$B$12</f>
        <v>0.54629629629629595</v>
      </c>
      <c r="S55" s="16"/>
      <c r="W55" s="63"/>
      <c r="X55" s="64"/>
      <c r="Y55" s="64"/>
    </row>
    <row r="56" spans="2:32" s="30" customFormat="1" x14ac:dyDescent="0.25">
      <c r="B56" s="187"/>
      <c r="C56" s="409">
        <f t="shared" si="21"/>
        <v>41</v>
      </c>
      <c r="D56" s="410"/>
      <c r="E56" s="420"/>
      <c r="F56" s="180"/>
      <c r="G56" s="158"/>
      <c r="H56" s="159"/>
      <c r="I56" s="386">
        <f>P56-$B$8</f>
        <v>0.53888888888888853</v>
      </c>
      <c r="J56" s="387" t="s">
        <v>2</v>
      </c>
      <c r="K56" s="388">
        <f>P56-$B$10</f>
        <v>0.54305555555555518</v>
      </c>
      <c r="L56" s="158"/>
      <c r="M56" s="158"/>
      <c r="N56" s="160"/>
      <c r="O56" s="380"/>
      <c r="P56" s="381">
        <f>($O55+$P55+$Q55)+$B$12</f>
        <v>0.54861111111111072</v>
      </c>
      <c r="Q56" s="160"/>
      <c r="S56" s="16"/>
      <c r="W56" s="16"/>
      <c r="Y56" s="16"/>
    </row>
    <row r="57" spans="2:32" s="30" customFormat="1" x14ac:dyDescent="0.25">
      <c r="B57" s="190"/>
      <c r="C57" s="411">
        <f t="shared" si="21"/>
        <v>42</v>
      </c>
      <c r="D57" s="412"/>
      <c r="E57" s="407"/>
      <c r="F57" s="175"/>
      <c r="G57" s="65"/>
      <c r="H57" s="67"/>
      <c r="I57" s="65"/>
      <c r="J57" s="65"/>
      <c r="K57" s="67"/>
      <c r="L57" s="201">
        <f t="shared" ref="L57" si="28">Q57-$B$8</f>
        <v>0.5412037037037033</v>
      </c>
      <c r="M57" s="202" t="s">
        <v>2</v>
      </c>
      <c r="N57" s="264">
        <f t="shared" ref="N57" si="29">Q57-$B$10</f>
        <v>0.54537037037036995</v>
      </c>
      <c r="O57" s="183"/>
      <c r="P57" s="79"/>
      <c r="Q57" s="264">
        <f>($O56+$P56+$Q56)+$B$12</f>
        <v>0.55092592592592549</v>
      </c>
      <c r="S57" s="16"/>
      <c r="W57" s="16"/>
      <c r="Y57" s="16"/>
    </row>
    <row r="58" spans="2:32" s="30" customFormat="1" x14ac:dyDescent="0.25">
      <c r="B58" s="187"/>
      <c r="C58" s="411">
        <f t="shared" si="21"/>
        <v>43</v>
      </c>
      <c r="D58" s="412"/>
      <c r="E58" s="405"/>
      <c r="F58" s="363">
        <f>O58-$B$8</f>
        <v>0.54351851851851807</v>
      </c>
      <c r="G58" s="203" t="s">
        <v>2</v>
      </c>
      <c r="H58" s="322">
        <f>O58-$B$10</f>
        <v>0.54768518518518472</v>
      </c>
      <c r="I58" s="65"/>
      <c r="J58" s="65"/>
      <c r="K58" s="67"/>
      <c r="L58" s="65"/>
      <c r="M58" s="65"/>
      <c r="N58" s="161"/>
      <c r="O58" s="323">
        <f>($O57+$P57+$Q57)+$B$12</f>
        <v>0.55324074074074026</v>
      </c>
      <c r="P58" s="71"/>
      <c r="Q58" s="377"/>
      <c r="S58" s="16"/>
      <c r="W58" s="16"/>
      <c r="Y58" s="63"/>
      <c r="Z58" s="16"/>
      <c r="AA58" s="16"/>
      <c r="AB58" s="16"/>
      <c r="AC58" s="16"/>
      <c r="AD58" s="16"/>
      <c r="AE58" s="16"/>
      <c r="AF58" s="16"/>
    </row>
    <row r="59" spans="2:32" s="30" customFormat="1" x14ac:dyDescent="0.25">
      <c r="B59" s="187"/>
      <c r="C59" s="411">
        <f t="shared" si="21"/>
        <v>44</v>
      </c>
      <c r="D59" s="412"/>
      <c r="E59" s="406"/>
      <c r="F59" s="175"/>
      <c r="G59" s="65"/>
      <c r="H59" s="67"/>
      <c r="I59" s="207">
        <f>P59-$B$8</f>
        <v>0.54583333333333284</v>
      </c>
      <c r="J59" s="208" t="s">
        <v>2</v>
      </c>
      <c r="K59" s="210">
        <f>P59-$B$10</f>
        <v>0.54999999999999949</v>
      </c>
      <c r="L59" s="65"/>
      <c r="M59" s="65"/>
      <c r="N59" s="161"/>
      <c r="O59" s="183"/>
      <c r="P59" s="214">
        <f>($O58+$P58+$Q58)+$B$12</f>
        <v>0.55555555555555503</v>
      </c>
      <c r="Q59" s="377"/>
      <c r="W59" s="16"/>
      <c r="Y59" s="63"/>
      <c r="Z59" s="16"/>
      <c r="AA59" s="16"/>
      <c r="AB59" s="16"/>
      <c r="AC59" s="16"/>
      <c r="AD59" s="16"/>
      <c r="AE59" s="16"/>
      <c r="AF59" s="16"/>
    </row>
    <row r="60" spans="2:32" s="30" customFormat="1" x14ac:dyDescent="0.25">
      <c r="B60" s="187"/>
      <c r="C60" s="411">
        <f t="shared" si="21"/>
        <v>45</v>
      </c>
      <c r="D60" s="412"/>
      <c r="E60" s="404"/>
      <c r="F60" s="175"/>
      <c r="G60" s="65"/>
      <c r="H60" s="67"/>
      <c r="I60" s="65"/>
      <c r="J60" s="65"/>
      <c r="K60" s="67"/>
      <c r="L60" s="201">
        <f t="shared" ref="L60" si="30">Q60-$B$8</f>
        <v>0.54814814814814761</v>
      </c>
      <c r="M60" s="202" t="s">
        <v>2</v>
      </c>
      <c r="N60" s="264">
        <f t="shared" ref="N60" si="31">Q60-$B$10</f>
        <v>0.55231481481481426</v>
      </c>
      <c r="O60" s="183"/>
      <c r="P60" s="71"/>
      <c r="Q60" s="264">
        <f>($O59+$P59+$Q59)+$B$12</f>
        <v>0.55787037037036979</v>
      </c>
      <c r="W60" s="16"/>
      <c r="Y60" s="63"/>
      <c r="Z60" s="16"/>
      <c r="AA60" s="16"/>
      <c r="AB60" s="16"/>
      <c r="AC60" s="16"/>
      <c r="AD60" s="16"/>
      <c r="AE60" s="16"/>
      <c r="AF60" s="16"/>
    </row>
    <row r="61" spans="2:32" s="30" customFormat="1" x14ac:dyDescent="0.25">
      <c r="B61" s="187"/>
      <c r="C61" s="411">
        <f t="shared" si="21"/>
        <v>46</v>
      </c>
      <c r="D61" s="412"/>
      <c r="E61" s="405"/>
      <c r="F61" s="363">
        <f>O61-$B$8</f>
        <v>0.55046296296296238</v>
      </c>
      <c r="G61" s="203" t="s">
        <v>2</v>
      </c>
      <c r="H61" s="322">
        <f>O61-$B$10</f>
        <v>0.55462962962962903</v>
      </c>
      <c r="I61" s="81"/>
      <c r="J61" s="81"/>
      <c r="K61" s="82"/>
      <c r="L61" s="81"/>
      <c r="M61" s="81"/>
      <c r="N61" s="382"/>
      <c r="O61" s="323">
        <f>($O60+$P60+$Q60)+$B$12</f>
        <v>0.56018518518518456</v>
      </c>
      <c r="P61" s="78"/>
      <c r="Q61" s="382"/>
      <c r="W61" s="16"/>
      <c r="Y61" s="63"/>
      <c r="Z61" s="16"/>
      <c r="AA61" s="16"/>
      <c r="AB61" s="16"/>
      <c r="AC61" s="16"/>
      <c r="AD61" s="16"/>
      <c r="AE61" s="16"/>
      <c r="AF61" s="16"/>
    </row>
    <row r="62" spans="2:32" s="30" customFormat="1" x14ac:dyDescent="0.25">
      <c r="B62" s="187"/>
      <c r="C62" s="411">
        <f t="shared" si="21"/>
        <v>47</v>
      </c>
      <c r="D62" s="412"/>
      <c r="E62" s="406"/>
      <c r="F62" s="389"/>
      <c r="G62" s="81"/>
      <c r="H62" s="82"/>
      <c r="I62" s="207">
        <f>P62-$B$8</f>
        <v>0.55277777777777715</v>
      </c>
      <c r="J62" s="208" t="s">
        <v>2</v>
      </c>
      <c r="K62" s="210">
        <f>P62-$B$10</f>
        <v>0.5569444444444438</v>
      </c>
      <c r="L62" s="81"/>
      <c r="M62" s="81"/>
      <c r="N62" s="382"/>
      <c r="O62" s="383"/>
      <c r="P62" s="214">
        <f>($O61+$P61+$Q61)+$B$12</f>
        <v>0.56249999999999933</v>
      </c>
      <c r="Q62" s="382"/>
      <c r="W62" s="16"/>
      <c r="Y62" s="63"/>
      <c r="Z62" s="16"/>
      <c r="AA62" s="16"/>
      <c r="AB62" s="16"/>
      <c r="AC62" s="16"/>
      <c r="AD62" s="16"/>
      <c r="AE62" s="16"/>
      <c r="AF62" s="16"/>
    </row>
    <row r="63" spans="2:32" s="30" customFormat="1" x14ac:dyDescent="0.25">
      <c r="B63" s="187"/>
      <c r="C63" s="411">
        <f t="shared" si="21"/>
        <v>48</v>
      </c>
      <c r="D63" s="412"/>
      <c r="E63" s="407"/>
      <c r="F63" s="389"/>
      <c r="G63" s="81"/>
      <c r="H63" s="82"/>
      <c r="I63" s="81"/>
      <c r="J63" s="81"/>
      <c r="K63" s="82"/>
      <c r="L63" s="201">
        <f t="shared" ref="L63" si="32">Q63-$B$8</f>
        <v>0.55509259259259192</v>
      </c>
      <c r="M63" s="202" t="s">
        <v>2</v>
      </c>
      <c r="N63" s="264">
        <f t="shared" ref="N63" si="33">Q63-$B$10</f>
        <v>0.55925925925925857</v>
      </c>
      <c r="O63" s="383"/>
      <c r="P63" s="78"/>
      <c r="Q63" s="264">
        <f>($O62+$P62+$Q62)+$B$12</f>
        <v>0.5648148148148141</v>
      </c>
      <c r="W63" s="16"/>
      <c r="Y63" s="63"/>
      <c r="Z63" s="16"/>
      <c r="AA63" s="16"/>
      <c r="AB63" s="16"/>
      <c r="AC63" s="16"/>
      <c r="AD63" s="16"/>
      <c r="AE63" s="16"/>
      <c r="AF63" s="16"/>
    </row>
    <row r="64" spans="2:32" s="30" customFormat="1" x14ac:dyDescent="0.25">
      <c r="B64" s="187"/>
      <c r="C64" s="413">
        <f t="shared" si="21"/>
        <v>49</v>
      </c>
      <c r="D64" s="414"/>
      <c r="E64" s="421"/>
      <c r="F64" s="390"/>
      <c r="G64" s="391"/>
      <c r="H64" s="392"/>
      <c r="I64" s="393">
        <f>P64-$B$8</f>
        <v>0.55740740740740669</v>
      </c>
      <c r="J64" s="394" t="s">
        <v>2</v>
      </c>
      <c r="K64" s="395">
        <f>P64-$B$10</f>
        <v>0.56157407407407334</v>
      </c>
      <c r="L64" s="391"/>
      <c r="M64" s="391"/>
      <c r="N64" s="43"/>
      <c r="O64" s="384"/>
      <c r="P64" s="385">
        <f>($O63+$P63+$Q63)+$B$12</f>
        <v>0.56712962962962887</v>
      </c>
      <c r="Q64" s="43"/>
      <c r="S64" s="16"/>
      <c r="W64" s="16"/>
      <c r="Y64" s="63"/>
      <c r="Z64" s="16"/>
      <c r="AA64" s="16"/>
      <c r="AB64" s="16"/>
      <c r="AC64" s="16"/>
      <c r="AD64" s="16"/>
      <c r="AE64" s="16"/>
      <c r="AF64" s="16"/>
    </row>
    <row r="65" spans="2:32" s="30" customFormat="1" ht="15.95" customHeight="1" x14ac:dyDescent="0.25">
      <c r="B65" s="187"/>
      <c r="C65" s="409">
        <f t="shared" si="21"/>
        <v>50</v>
      </c>
      <c r="D65" s="410"/>
      <c r="E65" s="419"/>
      <c r="F65" s="396"/>
      <c r="G65" s="397"/>
      <c r="H65" s="398"/>
      <c r="I65" s="397"/>
      <c r="J65" s="397"/>
      <c r="K65" s="398"/>
      <c r="L65" s="348">
        <f t="shared" ref="L65" si="34">Q65-$B$8</f>
        <v>0.55972222222222145</v>
      </c>
      <c r="M65" s="349" t="s">
        <v>2</v>
      </c>
      <c r="N65" s="350">
        <f t="shared" ref="N65" si="35">Q65-$B$10</f>
        <v>0.56388888888888811</v>
      </c>
      <c r="O65" s="399"/>
      <c r="P65" s="400"/>
      <c r="Q65" s="350">
        <f>($O64+$P64+$Q64)+$B$12</f>
        <v>0.56944444444444364</v>
      </c>
      <c r="S65" s="16"/>
      <c r="T65" s="16"/>
      <c r="U65" s="16"/>
      <c r="V65" s="16"/>
      <c r="W65" s="16"/>
      <c r="Y65" s="63"/>
      <c r="Z65" s="16"/>
      <c r="AA65" s="16"/>
      <c r="AB65" s="16"/>
      <c r="AC65" s="16"/>
      <c r="AD65" s="16"/>
      <c r="AE65" s="16"/>
      <c r="AF65" s="16"/>
    </row>
    <row r="66" spans="2:32" s="30" customFormat="1" ht="17.100000000000001" customHeight="1" x14ac:dyDescent="0.25">
      <c r="B66" s="187"/>
      <c r="C66" s="411">
        <f t="shared" si="21"/>
        <v>51</v>
      </c>
      <c r="D66" s="412"/>
      <c r="E66" s="405"/>
      <c r="F66" s="363">
        <f>O66-$B$8</f>
        <v>0.56203703703703622</v>
      </c>
      <c r="G66" s="203" t="s">
        <v>2</v>
      </c>
      <c r="H66" s="322">
        <f>O66-$B$10</f>
        <v>0.56620370370370288</v>
      </c>
      <c r="I66" s="81"/>
      <c r="J66" s="81"/>
      <c r="K66" s="82"/>
      <c r="L66" s="81"/>
      <c r="M66" s="81"/>
      <c r="N66" s="382"/>
      <c r="O66" s="323">
        <f>($O65+$P65+$Q65)+$B$12</f>
        <v>0.57175925925925841</v>
      </c>
      <c r="P66" s="78"/>
      <c r="Q66" s="382"/>
      <c r="S66" s="16"/>
      <c r="T66" s="16"/>
      <c r="U66" s="16"/>
      <c r="V66" s="16"/>
      <c r="W66" s="16"/>
      <c r="Y66" s="16"/>
      <c r="Z66" s="16"/>
      <c r="AA66" s="16"/>
      <c r="AB66" s="16"/>
      <c r="AC66" s="16"/>
      <c r="AD66" s="16"/>
      <c r="AE66" s="16"/>
      <c r="AF66" s="16"/>
    </row>
    <row r="67" spans="2:32" s="30" customFormat="1" x14ac:dyDescent="0.25">
      <c r="B67" s="187"/>
      <c r="C67" s="411">
        <f t="shared" si="21"/>
        <v>52</v>
      </c>
      <c r="D67" s="412"/>
      <c r="E67" s="406"/>
      <c r="F67" s="389"/>
      <c r="G67" s="81"/>
      <c r="H67" s="82"/>
      <c r="I67" s="207">
        <f>P67-$B$8</f>
        <v>0.56435185185185099</v>
      </c>
      <c r="J67" s="208" t="s">
        <v>2</v>
      </c>
      <c r="K67" s="210">
        <f>P67-$B$10</f>
        <v>0.56851851851851765</v>
      </c>
      <c r="L67" s="81"/>
      <c r="M67" s="81"/>
      <c r="N67" s="382"/>
      <c r="O67" s="383"/>
      <c r="P67" s="214">
        <f>($O66+$P66+$Q66)+$B$12</f>
        <v>0.57407407407407318</v>
      </c>
      <c r="Q67" s="382"/>
      <c r="S67" s="16"/>
      <c r="T67" s="16"/>
      <c r="U67" s="16"/>
      <c r="V67" s="16"/>
      <c r="W67" s="325"/>
      <c r="X67" s="64"/>
      <c r="Y67" s="326"/>
      <c r="Z67" s="16"/>
      <c r="AA67" s="16"/>
      <c r="AB67" s="16"/>
      <c r="AC67" s="16"/>
      <c r="AD67" s="16"/>
      <c r="AE67" s="16"/>
      <c r="AF67" s="16"/>
    </row>
    <row r="68" spans="2:32" s="30" customFormat="1" x14ac:dyDescent="0.25">
      <c r="B68" s="187"/>
      <c r="C68" s="411">
        <f t="shared" si="21"/>
        <v>53</v>
      </c>
      <c r="D68" s="412"/>
      <c r="E68" s="404"/>
      <c r="F68" s="389"/>
      <c r="G68" s="81"/>
      <c r="H68" s="82"/>
      <c r="I68" s="81"/>
      <c r="J68" s="81"/>
      <c r="K68" s="82"/>
      <c r="L68" s="201">
        <f t="shared" ref="L68" si="36">Q68-$B$8</f>
        <v>0.56666666666666576</v>
      </c>
      <c r="M68" s="202" t="s">
        <v>2</v>
      </c>
      <c r="N68" s="264">
        <f t="shared" ref="N68" si="37">Q68-$B$10</f>
        <v>0.57083333333333242</v>
      </c>
      <c r="O68" s="383"/>
      <c r="P68" s="78"/>
      <c r="Q68" s="264">
        <f>($O67+$P67+$Q67)+$B$12</f>
        <v>0.57638888888888795</v>
      </c>
      <c r="S68" s="16"/>
      <c r="T68" s="16"/>
      <c r="U68" s="16"/>
      <c r="V68" s="16"/>
      <c r="W68" s="16"/>
      <c r="Y68" s="325"/>
      <c r="Z68" s="16"/>
      <c r="AA68" s="16"/>
      <c r="AB68" s="16"/>
      <c r="AC68" s="16"/>
      <c r="AD68" s="16"/>
      <c r="AE68" s="16"/>
      <c r="AF68" s="16"/>
    </row>
    <row r="69" spans="2:32" s="30" customFormat="1" x14ac:dyDescent="0.25">
      <c r="B69" s="187"/>
      <c r="C69" s="411">
        <f t="shared" si="21"/>
        <v>54</v>
      </c>
      <c r="D69" s="412"/>
      <c r="E69" s="405"/>
      <c r="F69" s="363">
        <f>O69-$B$8</f>
        <v>0.56898148148148053</v>
      </c>
      <c r="G69" s="203" t="s">
        <v>2</v>
      </c>
      <c r="H69" s="322">
        <f>O69-$B$10</f>
        <v>0.57314814814814719</v>
      </c>
      <c r="I69" s="81"/>
      <c r="J69" s="81"/>
      <c r="K69" s="82"/>
      <c r="L69" s="81"/>
      <c r="M69" s="81"/>
      <c r="N69" s="382"/>
      <c r="O69" s="323">
        <f>($O68+$P68+$Q68)+$B$12</f>
        <v>0.57870370370370272</v>
      </c>
      <c r="P69" s="78"/>
      <c r="Q69" s="382"/>
      <c r="S69" s="16"/>
      <c r="T69" s="16"/>
      <c r="U69" s="16"/>
      <c r="V69" s="16"/>
      <c r="W69" s="16"/>
      <c r="Y69" s="325"/>
      <c r="Z69" s="16"/>
      <c r="AA69" s="16"/>
      <c r="AB69" s="16"/>
      <c r="AC69" s="16"/>
      <c r="AD69" s="16"/>
      <c r="AE69" s="16"/>
      <c r="AF69" s="16"/>
    </row>
    <row r="70" spans="2:32" s="30" customFormat="1" ht="17.100000000000001" customHeight="1" x14ac:dyDescent="0.25">
      <c r="B70" s="187"/>
      <c r="C70" s="411">
        <f t="shared" si="21"/>
        <v>55</v>
      </c>
      <c r="D70" s="412"/>
      <c r="E70" s="406"/>
      <c r="F70" s="389"/>
      <c r="G70" s="81"/>
      <c r="H70" s="82"/>
      <c r="I70" s="207">
        <f>P70-$B$8</f>
        <v>0.5712962962962953</v>
      </c>
      <c r="J70" s="208" t="s">
        <v>2</v>
      </c>
      <c r="K70" s="210">
        <f>P70-$B$10</f>
        <v>0.57546296296296195</v>
      </c>
      <c r="L70" s="81"/>
      <c r="M70" s="81"/>
      <c r="N70" s="382"/>
      <c r="O70" s="383"/>
      <c r="P70" s="214">
        <f>($O69+$P69+$Q69)+$B$12</f>
        <v>0.58101851851851749</v>
      </c>
      <c r="Q70" s="382"/>
      <c r="S70" s="16"/>
      <c r="T70" s="16"/>
      <c r="U70" s="16"/>
      <c r="V70" s="16"/>
      <c r="W70" s="16"/>
      <c r="Y70" s="325"/>
      <c r="Z70" s="16"/>
      <c r="AA70" s="16"/>
      <c r="AB70" s="16"/>
      <c r="AC70" s="16"/>
      <c r="AD70" s="16"/>
      <c r="AE70" s="16"/>
      <c r="AF70" s="16"/>
    </row>
    <row r="71" spans="2:32" s="30" customFormat="1" ht="17.100000000000001" customHeight="1" x14ac:dyDescent="0.25">
      <c r="B71" s="188"/>
      <c r="C71" s="413">
        <f t="shared" si="21"/>
        <v>56</v>
      </c>
      <c r="D71" s="414"/>
      <c r="E71" s="408"/>
      <c r="F71" s="390"/>
      <c r="G71" s="391"/>
      <c r="H71" s="392"/>
      <c r="I71" s="391"/>
      <c r="J71" s="391"/>
      <c r="K71" s="392"/>
      <c r="L71" s="371">
        <f t="shared" ref="L71" si="38">Q71-$B$8</f>
        <v>0.57361111111111007</v>
      </c>
      <c r="M71" s="372" t="s">
        <v>2</v>
      </c>
      <c r="N71" s="373">
        <f t="shared" ref="N71" si="39">Q71-$B$10</f>
        <v>0.57777777777777672</v>
      </c>
      <c r="O71" s="384"/>
      <c r="P71" s="401"/>
      <c r="Q71" s="373">
        <f>($O70+$P70+$Q70)+$B$12</f>
        <v>0.58333333333333226</v>
      </c>
      <c r="S71" s="16"/>
      <c r="T71" s="16"/>
      <c r="U71" s="16"/>
      <c r="V71" s="16"/>
      <c r="W71" s="16"/>
      <c r="Y71" s="325"/>
      <c r="Z71" s="16"/>
      <c r="AA71" s="16"/>
      <c r="AB71" s="16"/>
      <c r="AC71" s="16"/>
      <c r="AD71" s="16"/>
      <c r="AE71" s="16"/>
      <c r="AF71" s="16"/>
    </row>
    <row r="72" spans="2:32" s="30" customFormat="1" x14ac:dyDescent="0.25">
      <c r="D72" s="60"/>
      <c r="S72" s="16"/>
      <c r="T72" s="16"/>
      <c r="U72" s="16"/>
      <c r="V72" s="16"/>
      <c r="W72" s="16"/>
      <c r="Y72" s="325"/>
    </row>
    <row r="73" spans="2:32" ht="15.95" customHeight="1" x14ac:dyDescent="0.25">
      <c r="B73" s="557" t="s">
        <v>107</v>
      </c>
      <c r="C73" s="558"/>
      <c r="D73" s="558"/>
      <c r="E73" s="558"/>
      <c r="F73" s="558"/>
      <c r="G73" s="558"/>
      <c r="H73" s="558"/>
      <c r="I73" s="558"/>
      <c r="J73" s="558"/>
      <c r="K73" s="561">
        <v>0.59375</v>
      </c>
      <c r="L73" s="561"/>
      <c r="M73" s="561"/>
      <c r="N73" s="561"/>
      <c r="O73" s="561"/>
      <c r="P73" s="561"/>
      <c r="Q73" s="562"/>
      <c r="X73" s="30"/>
      <c r="Y73" s="325"/>
    </row>
    <row r="74" spans="2:32" ht="15.95" customHeight="1" x14ac:dyDescent="0.25">
      <c r="B74" s="559"/>
      <c r="C74" s="560"/>
      <c r="D74" s="560"/>
      <c r="E74" s="560"/>
      <c r="F74" s="560"/>
      <c r="G74" s="560"/>
      <c r="H74" s="560"/>
      <c r="I74" s="560"/>
      <c r="J74" s="560"/>
      <c r="K74" s="563"/>
      <c r="L74" s="563"/>
      <c r="M74" s="563"/>
      <c r="N74" s="563"/>
      <c r="O74" s="563"/>
      <c r="P74" s="563"/>
      <c r="Q74" s="564"/>
      <c r="X74" s="30"/>
      <c r="Y74" s="325"/>
    </row>
    <row r="75" spans="2:32" x14ac:dyDescent="0.25">
      <c r="B75" s="30"/>
      <c r="C75" s="30"/>
      <c r="D75" s="30"/>
      <c r="X75" s="30"/>
      <c r="Y75" s="325"/>
    </row>
    <row r="76" spans="2:32" ht="15.95" customHeight="1" x14ac:dyDescent="0.25">
      <c r="B76" s="30"/>
      <c r="C76" s="30"/>
      <c r="D76" s="30"/>
      <c r="X76" s="30"/>
      <c r="Y76" s="325"/>
    </row>
    <row r="77" spans="2:32" ht="17.100000000000001" customHeight="1" x14ac:dyDescent="0.25">
      <c r="B77" s="30"/>
      <c r="C77" s="30"/>
      <c r="D77" s="30"/>
      <c r="E77" s="85"/>
      <c r="L77" s="97"/>
      <c r="N77" s="97"/>
      <c r="O77" s="16"/>
      <c r="P77" s="16"/>
      <c r="Q77" s="327"/>
      <c r="X77" s="30"/>
      <c r="Y77" s="325"/>
    </row>
    <row r="78" spans="2:32" ht="16.350000000000001" customHeight="1" x14ac:dyDescent="0.25">
      <c r="B78" s="30"/>
      <c r="C78" s="30"/>
      <c r="D78" s="30"/>
      <c r="E78" s="85"/>
      <c r="I78" s="97"/>
      <c r="K78" s="97"/>
      <c r="P78" s="327"/>
    </row>
    <row r="79" spans="2:32" ht="16.350000000000001" customHeight="1" x14ac:dyDescent="0.25"/>
    <row r="81" spans="2:17" ht="16.350000000000001" customHeight="1" x14ac:dyDescent="0.25">
      <c r="B81" s="523"/>
      <c r="C81" s="523"/>
      <c r="D81" s="523"/>
      <c r="E81" s="523"/>
      <c r="F81" s="523"/>
      <c r="G81" s="523"/>
      <c r="H81" s="523"/>
      <c r="I81" s="523"/>
      <c r="J81" s="523"/>
      <c r="K81" s="523"/>
      <c r="L81" s="523"/>
      <c r="M81" s="523"/>
      <c r="N81" s="523"/>
      <c r="O81" s="523"/>
      <c r="P81" s="523"/>
      <c r="Q81" s="523"/>
    </row>
    <row r="82" spans="2:17" ht="17.100000000000001" customHeight="1" x14ac:dyDescent="0.25">
      <c r="B82" s="523"/>
      <c r="C82" s="523"/>
      <c r="D82" s="523"/>
      <c r="E82" s="523"/>
      <c r="F82" s="523"/>
      <c r="G82" s="523"/>
      <c r="H82" s="523"/>
      <c r="I82" s="523"/>
      <c r="J82" s="523"/>
      <c r="K82" s="523"/>
      <c r="L82" s="523"/>
      <c r="M82" s="523"/>
      <c r="N82" s="523"/>
      <c r="O82" s="523"/>
      <c r="P82" s="523"/>
      <c r="Q82" s="523"/>
    </row>
    <row r="84" spans="2:17" ht="16.350000000000001" customHeight="1" x14ac:dyDescent="0.25">
      <c r="B84" s="523"/>
      <c r="C84" s="523"/>
      <c r="D84" s="523"/>
      <c r="E84" s="523"/>
      <c r="F84" s="523"/>
      <c r="G84" s="523"/>
      <c r="H84" s="523"/>
      <c r="I84" s="523"/>
      <c r="J84" s="523"/>
      <c r="K84" s="523"/>
      <c r="L84" s="523"/>
      <c r="M84" s="523"/>
      <c r="N84" s="523"/>
      <c r="O84" s="523"/>
      <c r="P84" s="523"/>
      <c r="Q84" s="523"/>
    </row>
    <row r="85" spans="2:17" ht="17.100000000000001" customHeight="1" x14ac:dyDescent="0.25">
      <c r="B85" s="523"/>
      <c r="C85" s="523"/>
      <c r="D85" s="523"/>
      <c r="E85" s="523"/>
      <c r="F85" s="523"/>
      <c r="G85" s="523"/>
      <c r="H85" s="523"/>
      <c r="I85" s="523"/>
      <c r="J85" s="523"/>
      <c r="K85" s="523"/>
      <c r="L85" s="523"/>
      <c r="M85" s="523"/>
      <c r="N85" s="523"/>
      <c r="O85" s="523"/>
      <c r="P85" s="523"/>
      <c r="Q85" s="523"/>
    </row>
    <row r="86" spans="2:17" ht="17.100000000000001" customHeight="1" x14ac:dyDescent="0.25">
      <c r="B86" s="30"/>
      <c r="C86" s="30"/>
      <c r="D86" s="30"/>
      <c r="E86" s="30"/>
    </row>
    <row r="87" spans="2:17" x14ac:dyDescent="0.25">
      <c r="B87" s="553"/>
      <c r="C87" s="554"/>
      <c r="D87" s="554"/>
      <c r="E87" s="554"/>
      <c r="F87" s="554"/>
      <c r="G87" s="554"/>
      <c r="H87" s="554"/>
      <c r="I87" s="554"/>
      <c r="J87" s="554"/>
      <c r="K87" s="554"/>
      <c r="L87" s="554"/>
      <c r="M87" s="554"/>
      <c r="N87" s="554"/>
      <c r="O87" s="554"/>
      <c r="P87" s="554"/>
      <c r="Q87" s="554"/>
    </row>
    <row r="88" spans="2:17" x14ac:dyDescent="0.25">
      <c r="B88" s="553"/>
      <c r="C88" s="554"/>
      <c r="D88" s="554"/>
      <c r="E88" s="554"/>
      <c r="F88" s="554"/>
      <c r="G88" s="554"/>
      <c r="H88" s="554"/>
      <c r="I88" s="554"/>
      <c r="J88" s="554"/>
      <c r="K88" s="554"/>
      <c r="L88" s="554"/>
      <c r="M88" s="554"/>
      <c r="N88" s="554"/>
      <c r="O88" s="554"/>
      <c r="P88" s="554"/>
      <c r="Q88" s="554"/>
    </row>
    <row r="89" spans="2:17" x14ac:dyDescent="0.25">
      <c r="B89" s="553"/>
      <c r="C89" s="554"/>
      <c r="D89" s="554"/>
      <c r="E89" s="554"/>
      <c r="F89" s="439"/>
      <c r="G89" s="439"/>
      <c r="H89" s="439"/>
      <c r="I89" s="439"/>
      <c r="J89" s="439"/>
      <c r="K89" s="439"/>
      <c r="L89" s="439"/>
      <c r="M89" s="439"/>
      <c r="N89" s="439"/>
      <c r="O89" s="13"/>
      <c r="P89" s="13"/>
      <c r="Q89" s="13"/>
    </row>
    <row r="90" spans="2:17" x14ac:dyDescent="0.25">
      <c r="B90" s="328"/>
      <c r="C90" s="30"/>
      <c r="D90" s="30"/>
    </row>
    <row r="91" spans="2:17" x14ac:dyDescent="0.25">
      <c r="B91" s="329"/>
      <c r="C91" s="30"/>
      <c r="D91" s="30"/>
    </row>
    <row r="92" spans="2:17" x14ac:dyDescent="0.25">
      <c r="B92" s="328"/>
      <c r="C92" s="30"/>
      <c r="D92" s="30"/>
    </row>
    <row r="93" spans="2:17" x14ac:dyDescent="0.25">
      <c r="B93" s="329"/>
      <c r="C93" s="30"/>
      <c r="D93" s="30"/>
    </row>
    <row r="94" spans="2:17" x14ac:dyDescent="0.25">
      <c r="B94" s="330"/>
      <c r="C94" s="30"/>
      <c r="D94" s="30"/>
    </row>
    <row r="95" spans="2:17" x14ac:dyDescent="0.25">
      <c r="B95" s="329"/>
      <c r="C95" s="30"/>
      <c r="D95" s="30"/>
    </row>
    <row r="96" spans="2:17" x14ac:dyDescent="0.25">
      <c r="B96" s="330"/>
      <c r="C96" s="30"/>
      <c r="D96" s="30"/>
      <c r="F96" s="97"/>
      <c r="G96" s="97"/>
      <c r="H96" s="97"/>
      <c r="O96" s="97"/>
    </row>
    <row r="97" spans="2:22" x14ac:dyDescent="0.25">
      <c r="B97" s="330"/>
      <c r="C97" s="30"/>
      <c r="D97" s="30"/>
      <c r="I97" s="97"/>
      <c r="K97" s="97"/>
      <c r="P97" s="97"/>
      <c r="S97" s="63"/>
      <c r="T97" s="64"/>
      <c r="U97" s="64"/>
      <c r="V97" s="64"/>
    </row>
    <row r="98" spans="2:22" x14ac:dyDescent="0.25">
      <c r="B98" s="30"/>
      <c r="C98" s="30"/>
      <c r="D98" s="30"/>
      <c r="L98" s="97"/>
      <c r="N98" s="97"/>
      <c r="Q98" s="97"/>
      <c r="T98" s="30"/>
      <c r="U98" s="30"/>
      <c r="V98" s="30"/>
    </row>
    <row r="99" spans="2:22" x14ac:dyDescent="0.25">
      <c r="B99" s="30"/>
      <c r="C99" s="30"/>
      <c r="D99" s="30"/>
      <c r="F99" s="97"/>
      <c r="G99" s="97"/>
      <c r="H99" s="97"/>
      <c r="O99" s="97"/>
      <c r="T99" s="30"/>
      <c r="U99" s="30"/>
      <c r="V99" s="30"/>
    </row>
    <row r="100" spans="2:22" x14ac:dyDescent="0.25">
      <c r="B100" s="30"/>
      <c r="C100" s="30"/>
      <c r="D100" s="30"/>
      <c r="I100" s="97"/>
      <c r="K100" s="97"/>
      <c r="P100" s="97"/>
      <c r="T100" s="30"/>
      <c r="U100" s="30"/>
      <c r="V100" s="30"/>
    </row>
    <row r="101" spans="2:22" x14ac:dyDescent="0.25">
      <c r="B101" s="30"/>
      <c r="C101" s="30"/>
      <c r="D101" s="30"/>
      <c r="L101" s="97"/>
      <c r="N101" s="97"/>
      <c r="Q101" s="97"/>
      <c r="T101" s="30"/>
      <c r="U101" s="30"/>
      <c r="V101" s="30"/>
    </row>
    <row r="102" spans="2:22" x14ac:dyDescent="0.25">
      <c r="B102" s="30"/>
      <c r="C102" s="30"/>
      <c r="D102" s="30"/>
      <c r="F102" s="97"/>
      <c r="G102" s="97"/>
      <c r="H102" s="97"/>
      <c r="O102" s="97"/>
      <c r="T102" s="30"/>
      <c r="U102" s="30"/>
      <c r="V102" s="30"/>
    </row>
    <row r="103" spans="2:22" x14ac:dyDescent="0.25">
      <c r="B103" s="30"/>
      <c r="C103" s="30"/>
      <c r="D103" s="30"/>
      <c r="I103" s="97"/>
      <c r="K103" s="97"/>
      <c r="P103" s="97"/>
      <c r="T103" s="30"/>
      <c r="U103" s="30"/>
      <c r="V103" s="30"/>
    </row>
    <row r="104" spans="2:22" x14ac:dyDescent="0.25">
      <c r="B104" s="30"/>
      <c r="C104" s="30"/>
      <c r="D104" s="30"/>
      <c r="L104" s="97"/>
      <c r="N104" s="97"/>
      <c r="Q104" s="97"/>
      <c r="T104" s="30"/>
      <c r="U104" s="30"/>
      <c r="V104" s="30"/>
    </row>
    <row r="105" spans="2:22" x14ac:dyDescent="0.25">
      <c r="B105" s="30"/>
      <c r="C105" s="30"/>
      <c r="D105" s="30"/>
      <c r="F105" s="97"/>
      <c r="G105" s="97"/>
      <c r="H105" s="97"/>
      <c r="O105" s="97"/>
      <c r="T105" s="30"/>
      <c r="U105" s="30"/>
      <c r="V105" s="30"/>
    </row>
    <row r="106" spans="2:22" x14ac:dyDescent="0.25">
      <c r="B106" s="30"/>
      <c r="C106" s="30"/>
      <c r="D106" s="30"/>
      <c r="I106" s="97"/>
      <c r="K106" s="97"/>
      <c r="P106" s="97"/>
      <c r="T106" s="30"/>
      <c r="U106" s="30"/>
      <c r="V106" s="30"/>
    </row>
    <row r="107" spans="2:22" x14ac:dyDescent="0.25">
      <c r="B107" s="30"/>
      <c r="C107" s="30"/>
      <c r="D107" s="30"/>
      <c r="L107" s="97"/>
      <c r="N107" s="97"/>
      <c r="Q107" s="97"/>
      <c r="T107" s="30"/>
      <c r="U107" s="30"/>
      <c r="V107" s="30"/>
    </row>
    <row r="108" spans="2:22" x14ac:dyDescent="0.25">
      <c r="B108" s="30"/>
      <c r="C108" s="30"/>
      <c r="D108" s="30"/>
      <c r="F108" s="97"/>
      <c r="G108" s="97"/>
      <c r="H108" s="97"/>
      <c r="O108" s="97"/>
      <c r="T108" s="30"/>
      <c r="U108" s="30"/>
      <c r="V108" s="30"/>
    </row>
    <row r="109" spans="2:22" x14ac:dyDescent="0.25">
      <c r="B109" s="30"/>
      <c r="C109" s="30"/>
      <c r="D109" s="30"/>
      <c r="I109" s="97"/>
      <c r="K109" s="97"/>
      <c r="P109" s="97"/>
    </row>
    <row r="110" spans="2:22" x14ac:dyDescent="0.25">
      <c r="B110" s="30"/>
      <c r="C110" s="30"/>
      <c r="D110" s="30"/>
      <c r="L110" s="97"/>
      <c r="N110" s="97"/>
      <c r="Q110" s="97"/>
    </row>
    <row r="111" spans="2:22" x14ac:dyDescent="0.25">
      <c r="B111" s="30"/>
      <c r="C111" s="30"/>
      <c r="D111" s="30"/>
      <c r="I111" s="97"/>
      <c r="K111" s="97"/>
      <c r="P111" s="97"/>
    </row>
    <row r="112" spans="2:22" x14ac:dyDescent="0.25">
      <c r="B112" s="30"/>
      <c r="C112" s="30"/>
      <c r="D112" s="30"/>
      <c r="L112" s="97"/>
      <c r="N112" s="97"/>
      <c r="Q112" s="97"/>
    </row>
    <row r="113" spans="2:17" x14ac:dyDescent="0.25">
      <c r="B113" s="30"/>
      <c r="C113" s="30"/>
      <c r="D113" s="30"/>
      <c r="I113" s="97"/>
      <c r="K113" s="97"/>
      <c r="P113" s="97"/>
    </row>
    <row r="114" spans="2:17" x14ac:dyDescent="0.25">
      <c r="B114" s="30"/>
      <c r="C114" s="30"/>
      <c r="D114" s="30"/>
      <c r="L114" s="97"/>
      <c r="N114" s="97"/>
      <c r="Q114" s="97"/>
    </row>
    <row r="115" spans="2:17" x14ac:dyDescent="0.25">
      <c r="B115" s="30"/>
      <c r="C115" s="30"/>
      <c r="D115" s="30"/>
      <c r="F115" s="97"/>
      <c r="G115" s="97"/>
      <c r="H115" s="97"/>
      <c r="O115" s="97"/>
    </row>
    <row r="116" spans="2:17" x14ac:dyDescent="0.25">
      <c r="B116" s="30"/>
      <c r="C116" s="30"/>
      <c r="D116" s="30"/>
      <c r="I116" s="97"/>
      <c r="K116" s="97"/>
      <c r="P116" s="97"/>
    </row>
    <row r="117" spans="2:17" x14ac:dyDescent="0.25">
      <c r="B117" s="30"/>
      <c r="C117" s="30"/>
      <c r="D117" s="30"/>
      <c r="L117" s="97"/>
      <c r="N117" s="97"/>
      <c r="Q117" s="97"/>
    </row>
    <row r="118" spans="2:17" x14ac:dyDescent="0.25">
      <c r="B118" s="30"/>
      <c r="C118" s="30"/>
      <c r="D118" s="30"/>
      <c r="F118" s="97"/>
      <c r="G118" s="97"/>
      <c r="H118" s="97"/>
      <c r="O118" s="97"/>
    </row>
    <row r="119" spans="2:17" x14ac:dyDescent="0.25">
      <c r="B119" s="30"/>
      <c r="C119" s="30"/>
      <c r="D119" s="30"/>
      <c r="I119" s="97"/>
      <c r="K119" s="97"/>
      <c r="P119" s="97"/>
    </row>
    <row r="120" spans="2:17" x14ac:dyDescent="0.25">
      <c r="L120" s="97"/>
      <c r="N120" s="97"/>
      <c r="Q120" s="97"/>
    </row>
    <row r="121" spans="2:17" x14ac:dyDescent="0.25">
      <c r="F121" s="97"/>
      <c r="G121" s="97"/>
      <c r="H121" s="97"/>
      <c r="O121" s="97"/>
    </row>
    <row r="122" spans="2:17" x14ac:dyDescent="0.25">
      <c r="I122" s="97"/>
      <c r="K122" s="97"/>
      <c r="P122" s="97"/>
    </row>
    <row r="123" spans="2:17" x14ac:dyDescent="0.25">
      <c r="L123" s="97"/>
      <c r="N123" s="97"/>
      <c r="Q123" s="97"/>
    </row>
  </sheetData>
  <sortState xmlns:xlrd2="http://schemas.microsoft.com/office/spreadsheetml/2017/richdata2" ref="B13:B26">
    <sortCondition ref="B13:B26"/>
  </sortState>
  <mergeCells count="34">
    <mergeCell ref="I38:L39"/>
    <mergeCell ref="B41:Q42"/>
    <mergeCell ref="B44:B46"/>
    <mergeCell ref="B1:Q2"/>
    <mergeCell ref="B4:B6"/>
    <mergeCell ref="C4:C6"/>
    <mergeCell ref="E4:E6"/>
    <mergeCell ref="F4:N5"/>
    <mergeCell ref="O4:Q5"/>
    <mergeCell ref="F6:H6"/>
    <mergeCell ref="I6:K6"/>
    <mergeCell ref="L6:N6"/>
    <mergeCell ref="D4:D6"/>
    <mergeCell ref="C44:C46"/>
    <mergeCell ref="D44:D46"/>
    <mergeCell ref="E44:E46"/>
    <mergeCell ref="F44:N45"/>
    <mergeCell ref="O44:Q45"/>
    <mergeCell ref="F46:H46"/>
    <mergeCell ref="I46:K46"/>
    <mergeCell ref="L46:N46"/>
    <mergeCell ref="B73:J74"/>
    <mergeCell ref="K73:Q74"/>
    <mergeCell ref="O87:Q88"/>
    <mergeCell ref="F89:H89"/>
    <mergeCell ref="I89:K89"/>
    <mergeCell ref="L89:N89"/>
    <mergeCell ref="B87:B89"/>
    <mergeCell ref="C87:C89"/>
    <mergeCell ref="D87:D89"/>
    <mergeCell ref="E87:E89"/>
    <mergeCell ref="F87:N88"/>
    <mergeCell ref="B81:Q82"/>
    <mergeCell ref="B84:Q85"/>
  </mergeCells>
  <pageMargins left="0.2" right="0.5" top="0.75" bottom="0" header="0.5" footer="0.5"/>
  <pageSetup paperSize="9" scale="80" orientation="landscape" horizontalDpi="4294967292" verticalDpi="4294967292" r:id="rId1"/>
  <rowBreaks count="3" manualBreakCount="3">
    <brk id="39" max="16383" man="1"/>
    <brk id="75" max="16383" man="1"/>
    <brk id="11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0" ma:contentTypeDescription="Opprett et nytt dokument." ma:contentTypeScope="" ma:versionID="942926eacf61759e0175ed48cd9ff4d3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456f134fde1070c04c0bb9ba207fc30d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142023-98F3-403E-B255-49C2FEF431DA}">
  <ds:schemaRefs>
    <ds:schemaRef ds:uri="http://www.w3.org/XML/1998/namespace"/>
    <ds:schemaRef ds:uri="http://schemas.microsoft.com/office/2006/metadata/properties"/>
    <ds:schemaRef ds:uri="http://purl.org/dc/terms/"/>
    <ds:schemaRef ds:uri="bb7d71be-e8b0-42e3-9baf-e1e0d3c39e0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8e22aee7-d30f-47ea-947e-3788f204878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E83777-75C9-40CF-8016-242BFF96CC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d71be-e8b0-42e3-9baf-e1e0d3c39e07"/>
    <ds:schemaRef ds:uri="8e22aee7-d30f-47ea-947e-3788f20487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F70A90-D6F1-467C-85E2-F37BA14160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2</vt:i4>
      </vt:variant>
    </vt:vector>
  </HeadingPairs>
  <TitlesOfParts>
    <vt:vector size="7" baseType="lpstr">
      <vt:lpstr>Tidsplan</vt:lpstr>
      <vt:lpstr>Lag</vt:lpstr>
      <vt:lpstr>Fredag - trening</vt:lpstr>
      <vt:lpstr>Lørdag - kvalik</vt:lpstr>
      <vt:lpstr>Søndag - finaler</vt:lpstr>
      <vt:lpstr>'Fredag - trening'!Utskriftsområde</vt:lpstr>
      <vt:lpstr>Lag!Utskriftsområde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Carlsen</dc:creator>
  <cp:keywords/>
  <dc:description/>
  <cp:lastModifiedBy>Storsve, Ole Kristian Heien</cp:lastModifiedBy>
  <cp:revision/>
  <cp:lastPrinted>2020-01-29T22:45:41Z</cp:lastPrinted>
  <dcterms:created xsi:type="dcterms:W3CDTF">2015-05-13T14:46:25Z</dcterms:created>
  <dcterms:modified xsi:type="dcterms:W3CDTF">2025-02-07T11:24:22Z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