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0"/>
  <workbookPr autoCompressPictures="0"/>
  <mc:AlternateContent xmlns:mc="http://schemas.openxmlformats.org/markup-compatibility/2006">
    <mc:Choice Requires="x15">
      <x15ac:absPath xmlns:x15ac="http://schemas.microsoft.com/office/spreadsheetml/2010/11/ac" url="/Users/patrickvesth/Dropbox/Gymnastik/TKTG/Konkurranseplaner/2025/Senior/NM TG senior, Stjørdal/"/>
    </mc:Choice>
  </mc:AlternateContent>
  <xr:revisionPtr revIDLastSave="0" documentId="13_ncr:1_{4B274034-C70D-2D4A-91BF-707D4A6AFA9D}" xr6:coauthVersionLast="47" xr6:coauthVersionMax="47" xr10:uidLastSave="{00000000-0000-0000-0000-000000000000}"/>
  <bookViews>
    <workbookView xWindow="0" yWindow="500" windowWidth="32000" windowHeight="16200" tabRatio="948" activeTab="5" xr2:uid="{00000000-000D-0000-FFFF-FFFF00000000}"/>
  </bookViews>
  <sheets>
    <sheet name="Tidsplan" sheetId="19" r:id="rId1"/>
    <sheet name="Lag" sheetId="13" r:id="rId2"/>
    <sheet name="Fredag - trening" sheetId="14" r:id="rId3"/>
    <sheet name="Lørdag - pulje 1+2" sheetId="30" r:id="rId4"/>
    <sheet name="Lørdag - pulje 3" sheetId="28" r:id="rId5"/>
    <sheet name="Lørdag - pulje 4" sheetId="25" r:id="rId6"/>
  </sheets>
  <definedNames>
    <definedName name="_xlnm.Print_Area" localSheetId="3">'Lørdag - pulje 1+2'!$A$1:$P$40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34" i="19" l="1"/>
  <c r="B13" i="28"/>
  <c r="B15" i="30" s="1"/>
  <c r="K10" i="30"/>
  <c r="O39" i="30"/>
  <c r="N38" i="30"/>
  <c r="M37" i="30"/>
  <c r="O36" i="30"/>
  <c r="N35" i="30"/>
  <c r="M34" i="30"/>
  <c r="O33" i="30"/>
  <c r="N32" i="30"/>
  <c r="M31" i="30"/>
  <c r="O30" i="30"/>
  <c r="N29" i="30"/>
  <c r="M28" i="30"/>
  <c r="O27" i="30"/>
  <c r="N26" i="30"/>
  <c r="M25" i="30"/>
  <c r="O24" i="30"/>
  <c r="N23" i="30"/>
  <c r="M22" i="30"/>
  <c r="O21" i="30"/>
  <c r="N20" i="30"/>
  <c r="M19" i="30"/>
  <c r="O18" i="30"/>
  <c r="N17" i="30"/>
  <c r="M16" i="30"/>
  <c r="O15" i="30"/>
  <c r="N14" i="30"/>
  <c r="M13" i="30"/>
  <c r="O12" i="30"/>
  <c r="N11" i="30"/>
  <c r="M10" i="30"/>
  <c r="C34" i="19"/>
  <c r="B10" i="28"/>
  <c r="F35" i="19"/>
  <c r="C35" i="19"/>
  <c r="I36" i="19"/>
  <c r="I35" i="19"/>
  <c r="G36" i="19"/>
  <c r="B2" i="28"/>
  <c r="N32" i="28"/>
  <c r="N29" i="28"/>
  <c r="O27" i="28"/>
  <c r="N26" i="28"/>
  <c r="O24" i="28"/>
  <c r="O21" i="28"/>
  <c r="N20" i="28"/>
  <c r="M16" i="28"/>
  <c r="O12" i="28"/>
  <c r="M22" i="28"/>
  <c r="N17" i="28"/>
  <c r="O15" i="28"/>
  <c r="N14" i="28"/>
  <c r="B9" i="28"/>
  <c r="B9" i="25"/>
  <c r="I33" i="19"/>
  <c r="F33" i="19"/>
  <c r="C33" i="19"/>
  <c r="C26" i="19"/>
  <c r="C25" i="19"/>
  <c r="C24" i="19"/>
  <c r="B28" i="30"/>
  <c r="B29" i="30" s="1"/>
  <c r="L11" i="30"/>
  <c r="L12" i="30" s="1"/>
  <c r="L13" i="30" s="1"/>
  <c r="L14" i="30" s="1"/>
  <c r="L15" i="30" s="1"/>
  <c r="L16" i="30" s="1"/>
  <c r="L17" i="30" s="1"/>
  <c r="L18" i="30" s="1"/>
  <c r="L19" i="30" s="1"/>
  <c r="L20" i="30" s="1"/>
  <c r="L21" i="30" s="1"/>
  <c r="L22" i="30" s="1"/>
  <c r="L23" i="30" s="1"/>
  <c r="L24" i="30" s="1"/>
  <c r="L25" i="30" s="1"/>
  <c r="L26" i="30" s="1"/>
  <c r="L27" i="30" s="1"/>
  <c r="L28" i="30" s="1"/>
  <c r="L29" i="30" s="1"/>
  <c r="L30" i="30" s="1"/>
  <c r="L31" i="30" s="1"/>
  <c r="L32" i="30" s="1"/>
  <c r="L33" i="30" s="1"/>
  <c r="L34" i="30" s="1"/>
  <c r="L35" i="30" s="1"/>
  <c r="L36" i="30" s="1"/>
  <c r="L37" i="30" s="1"/>
  <c r="L38" i="30" s="1"/>
  <c r="L39" i="30" s="1"/>
  <c r="K11" i="30"/>
  <c r="K12" i="30" s="1"/>
  <c r="K13" i="30" s="1"/>
  <c r="K14" i="30" s="1"/>
  <c r="K15" i="30" s="1"/>
  <c r="K16" i="30" s="1"/>
  <c r="K17" i="30" s="1"/>
  <c r="K18" i="30" s="1"/>
  <c r="K19" i="30" s="1"/>
  <c r="K20" i="30" s="1"/>
  <c r="K21" i="30" s="1"/>
  <c r="K22" i="30" s="1"/>
  <c r="K23" i="30" s="1"/>
  <c r="K24" i="30" s="1"/>
  <c r="K25" i="30" s="1"/>
  <c r="K26" i="30" s="1"/>
  <c r="K27" i="30" s="1"/>
  <c r="K28" i="30" s="1"/>
  <c r="K29" i="30" s="1"/>
  <c r="K30" i="30" s="1"/>
  <c r="K31" i="30" s="1"/>
  <c r="K32" i="30" s="1"/>
  <c r="K33" i="30" s="1"/>
  <c r="K34" i="30" s="1"/>
  <c r="K35" i="30" s="1"/>
  <c r="K36" i="30" s="1"/>
  <c r="K37" i="30" s="1"/>
  <c r="K38" i="30" s="1"/>
  <c r="K39" i="30" s="1"/>
  <c r="B10" i="30"/>
  <c r="B2" i="30"/>
  <c r="C39" i="19"/>
  <c r="O33" i="28"/>
  <c r="M31" i="28"/>
  <c r="O30" i="28"/>
  <c r="M28" i="28"/>
  <c r="M25" i="28"/>
  <c r="N23" i="28"/>
  <c r="M19" i="28"/>
  <c r="O18" i="28"/>
  <c r="M13" i="28"/>
  <c r="N11" i="28"/>
  <c r="M10" i="28"/>
  <c r="B30" i="30" l="1"/>
  <c r="D29" i="30"/>
  <c r="D28" i="30"/>
  <c r="B26" i="28"/>
  <c r="B27" i="28" s="1"/>
  <c r="B28" i="28" s="1"/>
  <c r="K10" i="28"/>
  <c r="K11" i="28" s="1"/>
  <c r="K12" i="28" s="1"/>
  <c r="K13" i="28" s="1"/>
  <c r="K14" i="28" s="1"/>
  <c r="K15" i="28" s="1"/>
  <c r="K16" i="28" s="1"/>
  <c r="K17" i="28" s="1"/>
  <c r="K18" i="28" s="1"/>
  <c r="K19" i="28" s="1"/>
  <c r="K20" i="28" s="1"/>
  <c r="K21" i="28" s="1"/>
  <c r="K22" i="28" s="1"/>
  <c r="K23" i="28" s="1"/>
  <c r="K24" i="28" s="1"/>
  <c r="K25" i="28" s="1"/>
  <c r="K26" i="28" s="1"/>
  <c r="K27" i="28" s="1"/>
  <c r="K28" i="28" s="1"/>
  <c r="K29" i="28" s="1"/>
  <c r="K30" i="28" s="1"/>
  <c r="K31" i="28" s="1"/>
  <c r="K32" i="28" s="1"/>
  <c r="K33" i="28" s="1"/>
  <c r="B31" i="30" l="1"/>
  <c r="B32" i="30" s="1"/>
  <c r="D30" i="30"/>
  <c r="D26" i="28"/>
  <c r="B29" i="28"/>
  <c r="D28" i="28"/>
  <c r="D27" i="28"/>
  <c r="B2" i="14"/>
  <c r="B22" i="25"/>
  <c r="B23" i="25" s="1"/>
  <c r="K10" i="25"/>
  <c r="K11" i="25" s="1"/>
  <c r="B10" i="25"/>
  <c r="C36" i="19" s="1"/>
  <c r="B2" i="25"/>
  <c r="B6" i="14"/>
  <c r="B7" i="14" s="1"/>
  <c r="D5" i="14"/>
  <c r="D32" i="30" l="1"/>
  <c r="B33" i="30"/>
  <c r="D31" i="30"/>
  <c r="B30" i="28"/>
  <c r="D29" i="28"/>
  <c r="K12" i="25"/>
  <c r="K13" i="25" s="1"/>
  <c r="K14" i="25" s="1"/>
  <c r="K15" i="25" s="1"/>
  <c r="K16" i="25" s="1"/>
  <c r="K17" i="25" s="1"/>
  <c r="K18" i="25" s="1"/>
  <c r="K19" i="25" s="1"/>
  <c r="K20" i="25" s="1"/>
  <c r="K21" i="25" s="1"/>
  <c r="K22" i="25" s="1"/>
  <c r="K23" i="25" s="1"/>
  <c r="K24" i="25" s="1"/>
  <c r="K25" i="25" s="1"/>
  <c r="K26" i="25" s="1"/>
  <c r="K27" i="25" s="1"/>
  <c r="B24" i="25"/>
  <c r="D23" i="25"/>
  <c r="D22" i="25"/>
  <c r="D6" i="14"/>
  <c r="B8" i="14"/>
  <c r="D7" i="14"/>
  <c r="B34" i="30" l="1"/>
  <c r="D33" i="30"/>
  <c r="B31" i="28"/>
  <c r="B32" i="28" s="1"/>
  <c r="D30" i="28"/>
  <c r="B25" i="25"/>
  <c r="D24" i="25"/>
  <c r="B9" i="14"/>
  <c r="D8" i="14"/>
  <c r="D34" i="30" l="1"/>
  <c r="B35" i="30"/>
  <c r="D32" i="28"/>
  <c r="B33" i="28"/>
  <c r="D33" i="28" s="1"/>
  <c r="D31" i="28"/>
  <c r="B26" i="25"/>
  <c r="B27" i="25" s="1"/>
  <c r="D25" i="25"/>
  <c r="B10" i="14"/>
  <c r="D9" i="14"/>
  <c r="B36" i="30" l="1"/>
  <c r="D35" i="30"/>
  <c r="D27" i="25"/>
  <c r="D26" i="25"/>
  <c r="B11" i="14"/>
  <c r="D10" i="14"/>
  <c r="B7" i="13"/>
  <c r="B3" i="13"/>
  <c r="D36" i="30" l="1"/>
  <c r="B37" i="30"/>
  <c r="B12" i="14"/>
  <c r="D11" i="14"/>
  <c r="D37" i="30" l="1"/>
  <c r="B38" i="30"/>
  <c r="B13" i="14"/>
  <c r="D12" i="14"/>
  <c r="D38" i="30" l="1"/>
  <c r="B39" i="30"/>
  <c r="D39" i="30" s="1"/>
  <c r="B14" i="14"/>
  <c r="D13" i="14"/>
  <c r="B15" i="14" l="1"/>
  <c r="D14" i="14"/>
  <c r="B16" i="14" l="1"/>
  <c r="D15" i="14"/>
  <c r="B17" i="14" l="1"/>
  <c r="D16" i="14"/>
  <c r="B18" i="14" l="1"/>
  <c r="D17" i="14"/>
  <c r="B19" i="14" l="1"/>
  <c r="D18" i="14"/>
  <c r="B20" i="14" l="1"/>
  <c r="D19" i="14"/>
  <c r="B21" i="14" l="1"/>
  <c r="D20" i="14"/>
  <c r="B22" i="14" l="1"/>
  <c r="D21" i="14"/>
  <c r="B23" i="14" l="1"/>
  <c r="D22" i="14"/>
  <c r="B24" i="14" l="1"/>
  <c r="D23" i="14"/>
  <c r="B25" i="14" l="1"/>
  <c r="D24" i="14"/>
  <c r="B26" i="14" l="1"/>
  <c r="D25" i="14"/>
  <c r="B27" i="14" l="1"/>
  <c r="D26" i="14"/>
  <c r="B28" i="14" l="1"/>
  <c r="D27" i="14"/>
  <c r="B29" i="14" l="1"/>
  <c r="D28" i="14"/>
  <c r="B30" i="14" l="1"/>
  <c r="D29" i="14"/>
  <c r="B31" i="14" l="1"/>
  <c r="D30" i="14"/>
  <c r="B32" i="14" l="1"/>
  <c r="D31" i="14"/>
  <c r="B33" i="14" l="1"/>
  <c r="D32" i="14"/>
  <c r="B34" i="14" l="1"/>
  <c r="D33" i="14"/>
  <c r="D34" i="14" l="1"/>
  <c r="L11" i="25" l="1"/>
  <c r="L12" i="25" s="1"/>
  <c r="L13" i="25" s="1"/>
  <c r="L14" i="25" s="1"/>
  <c r="L15" i="25" s="1"/>
  <c r="L16" i="25" s="1"/>
  <c r="L17" i="25" s="1"/>
  <c r="L18" i="25" s="1"/>
  <c r="L19" i="25" s="1"/>
  <c r="L20" i="25" s="1"/>
  <c r="L21" i="25" s="1"/>
  <c r="L22" i="25" s="1"/>
  <c r="L23" i="25" s="1"/>
  <c r="L24" i="25" l="1"/>
  <c r="L25" i="25" s="1"/>
  <c r="L26" i="25" s="1"/>
  <c r="L27" i="25" s="1"/>
  <c r="L12" i="28" s="1"/>
  <c r="L13" i="28" s="1"/>
  <c r="L14" i="28" s="1"/>
  <c r="L15" i="28" s="1"/>
  <c r="L16" i="28" s="1"/>
  <c r="L17" i="28" s="1"/>
  <c r="L18" i="28" s="1"/>
  <c r="L19" i="28" s="1"/>
  <c r="L20" i="28" s="1"/>
  <c r="L21" i="28" s="1"/>
  <c r="L22" i="28" s="1"/>
  <c r="L23" i="28" s="1"/>
  <c r="L24" i="28" s="1"/>
  <c r="L25" i="28" s="1"/>
  <c r="L26" i="28" s="1"/>
  <c r="L27" i="28" s="1"/>
  <c r="L28" i="28" s="1"/>
  <c r="L29" i="28" s="1"/>
  <c r="L30" i="28" s="1"/>
  <c r="L31" i="28" s="1"/>
  <c r="L32" i="28" s="1"/>
  <c r="L33" i="28" s="1"/>
</calcChain>
</file>

<file path=xl/sharedStrings.xml><?xml version="1.0" encoding="utf-8"?>
<sst xmlns="http://schemas.openxmlformats.org/spreadsheetml/2006/main" count="394" uniqueCount="106">
  <si>
    <t>Leveringsfrister</t>
  </si>
  <si>
    <t>Musikk</t>
  </si>
  <si>
    <t>Vanskeskjemaer</t>
  </si>
  <si>
    <t>Trening</t>
  </si>
  <si>
    <t>For alle klasser</t>
  </si>
  <si>
    <t>-</t>
  </si>
  <si>
    <t>Måltider</t>
  </si>
  <si>
    <t>Kveldsmat</t>
  </si>
  <si>
    <t>Hallen åpner</t>
  </si>
  <si>
    <t>Trener- og dommermøte</t>
  </si>
  <si>
    <t>Åpning av konkurransen</t>
  </si>
  <si>
    <t>Konkurransestart</t>
  </si>
  <si>
    <t>Oppvarming</t>
  </si>
  <si>
    <t>Konkurranse</t>
  </si>
  <si>
    <t>Deltakende lag</t>
  </si>
  <si>
    <t>Kvinner</t>
  </si>
  <si>
    <t>Miks</t>
  </si>
  <si>
    <t>Menn</t>
  </si>
  <si>
    <t>Oslo</t>
  </si>
  <si>
    <t>Sandnes</t>
  </si>
  <si>
    <t>Trondhjem</t>
  </si>
  <si>
    <t>Tid</t>
  </si>
  <si>
    <t>Frittstående</t>
  </si>
  <si>
    <t>Tumbling</t>
  </si>
  <si>
    <t>Trampett</t>
  </si>
  <si>
    <t>Lag</t>
  </si>
  <si>
    <t>Pulje</t>
  </si>
  <si>
    <t>Ca. tid</t>
  </si>
  <si>
    <t>Start #</t>
  </si>
  <si>
    <t>Pulje 1</t>
  </si>
  <si>
    <t>Pulje 2</t>
  </si>
  <si>
    <t>Lørdag</t>
  </si>
  <si>
    <t>Felles premieutdeling alle klasser</t>
  </si>
  <si>
    <t>1 pulje</t>
  </si>
  <si>
    <t>Beitstad</t>
  </si>
  <si>
    <t>1 puljer</t>
  </si>
  <si>
    <t>Konkurranse pulje 3</t>
  </si>
  <si>
    <t>Pulje 1 kvinner</t>
  </si>
  <si>
    <t>Premieutdeling</t>
  </si>
  <si>
    <t>Bankett</t>
  </si>
  <si>
    <t>NM TeamGym Senior</t>
  </si>
  <si>
    <t>Oslo 1</t>
  </si>
  <si>
    <t>Oslo 2</t>
  </si>
  <si>
    <t xml:space="preserve">Beitstad </t>
  </si>
  <si>
    <t>Oppvarming pulje 3</t>
  </si>
  <si>
    <t>Trening pulje 3</t>
  </si>
  <si>
    <t>Trening - Pulje 3</t>
  </si>
  <si>
    <t>Pulje 3</t>
  </si>
  <si>
    <t>IL R.O.S.</t>
  </si>
  <si>
    <t>Sola</t>
  </si>
  <si>
    <t>Stavern</t>
  </si>
  <si>
    <t>Asker</t>
  </si>
  <si>
    <t>Arendal</t>
  </si>
  <si>
    <t>10 lag</t>
  </si>
  <si>
    <t>6 lag</t>
  </si>
  <si>
    <t>IL R.O.S</t>
  </si>
  <si>
    <t>8 lag</t>
  </si>
  <si>
    <t>Stjørdalshallen, Gymnasgate 3, 7505 Stjørdal</t>
  </si>
  <si>
    <t>Fredag 20. juni</t>
  </si>
  <si>
    <t>Lørdag 21. juni</t>
  </si>
  <si>
    <t>Laksevåg 2</t>
  </si>
  <si>
    <t>Laksevåg 1</t>
  </si>
  <si>
    <t xml:space="preserve">Trondjem </t>
  </si>
  <si>
    <t>Beitstad 1</t>
  </si>
  <si>
    <t xml:space="preserve">Trondhjem </t>
  </si>
  <si>
    <t xml:space="preserve">Sandnes </t>
  </si>
  <si>
    <t>Beitstad 2</t>
  </si>
  <si>
    <t xml:space="preserve">Asker </t>
  </si>
  <si>
    <t xml:space="preserve">IL ROS </t>
  </si>
  <si>
    <t xml:space="preserve">Oslo </t>
  </si>
  <si>
    <t xml:space="preserve">Stavern </t>
  </si>
  <si>
    <t xml:space="preserve">Arendal </t>
  </si>
  <si>
    <t xml:space="preserve">Sola </t>
  </si>
  <si>
    <t>Åpen trening fredag 20 juni</t>
  </si>
  <si>
    <t>Tidsskjema lørdag 21 juni</t>
  </si>
  <si>
    <t>Beitststad</t>
  </si>
  <si>
    <t>Lag Pulje 1</t>
  </si>
  <si>
    <t>Lag Pulje 2</t>
  </si>
  <si>
    <t>Pulje 2 kvinner</t>
  </si>
  <si>
    <t>2 puljer</t>
  </si>
  <si>
    <t>Pulje 3 miks</t>
  </si>
  <si>
    <t>Pulje 4 menn</t>
  </si>
  <si>
    <t>Oppvarming pulje 4</t>
  </si>
  <si>
    <t>Trening pulje 4</t>
  </si>
  <si>
    <t>Konkurranse pulje 4</t>
  </si>
  <si>
    <t>Pulje 4</t>
  </si>
  <si>
    <t>Kantine Ole Vig vgs</t>
  </si>
  <si>
    <t>Gymnasgata 3, 7505 Stjørdal</t>
  </si>
  <si>
    <t xml:space="preserve"> 901 19 947</t>
  </si>
  <si>
    <t>nm.senior.2025@gmail.com</t>
  </si>
  <si>
    <t>19.06.25, kl 16.00</t>
  </si>
  <si>
    <t>Trening - Pulje 4</t>
  </si>
  <si>
    <t>Trening pulje 1 + 2</t>
  </si>
  <si>
    <t>Konkurranse pulje 1 + 2</t>
  </si>
  <si>
    <t>Tonny Kato Akselsen</t>
  </si>
  <si>
    <t>https://www.dropbox.com/request/cQhto0b72Jrta2DcJzMW</t>
  </si>
  <si>
    <t>https://www.dropbox.com/request/cpQcuP79Gqts10MHpD9i</t>
  </si>
  <si>
    <t>Musikk leveres her:</t>
  </si>
  <si>
    <t>Vanskeskjema leveres her:</t>
  </si>
  <si>
    <t>Kontaktinformasjon</t>
  </si>
  <si>
    <t>Pulje 1 + 2 Kvinner</t>
  </si>
  <si>
    <t>Lag pulje 4</t>
  </si>
  <si>
    <t>Møterom 2. etg Stjørdalshallen</t>
  </si>
  <si>
    <t>Lunsj</t>
  </si>
  <si>
    <t>Oppvarming pulje 1+2</t>
  </si>
  <si>
    <t>Trening - Pulje 1+2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</si>
</sst>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4]d/\ mmmm\ yyyy;@"/>
  </numFmts>
  <fonts count="57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indexed="8"/>
      <name val="Calibri"/>
      <family val="2"/>
    </font>
    <font>
      <b/>
      <sz val="18"/>
      <color theme="1"/>
      <name val="Arial"/>
      <family val="2"/>
    </font>
    <font>
      <sz val="11"/>
      <color theme="1"/>
      <name val="Arial"/>
      <family val="2"/>
    </font>
    <font>
      <b/>
      <sz val="11"/>
      <color indexed="8"/>
      <name val="Arial"/>
      <family val="2"/>
    </font>
    <font>
      <b/>
      <sz val="11"/>
      <color theme="1"/>
      <name val="Arial"/>
      <family val="2"/>
    </font>
    <font>
      <b/>
      <sz val="11"/>
      <color rgb="FF000000"/>
      <name val="Arial"/>
      <family val="2"/>
    </font>
    <font>
      <b/>
      <sz val="11"/>
      <name val="Arial"/>
      <family val="2"/>
    </font>
    <font>
      <sz val="12"/>
      <color theme="1"/>
      <name val="Arial"/>
      <family val="2"/>
    </font>
    <font>
      <sz val="11"/>
      <color theme="0"/>
      <name val="Arial"/>
      <family val="2"/>
    </font>
    <font>
      <sz val="11"/>
      <color rgb="FF99CCFF"/>
      <name val="Arial"/>
      <family val="2"/>
    </font>
    <font>
      <sz val="11"/>
      <color rgb="FF000000"/>
      <name val="Arial"/>
      <family val="2"/>
    </font>
    <font>
      <sz val="11"/>
      <color theme="0" tint="-0.249977111117893"/>
      <name val="Arial"/>
      <family val="2"/>
    </font>
    <font>
      <sz val="11"/>
      <name val="Arial"/>
      <family val="2"/>
    </font>
    <font>
      <sz val="11"/>
      <color theme="0" tint="-0.34998626667073579"/>
      <name val="Arial"/>
      <family val="2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b/>
      <sz val="11"/>
      <color rgb="FF99CCFF"/>
      <name val="Arial"/>
      <family val="2"/>
    </font>
    <font>
      <sz val="10"/>
      <color theme="1"/>
      <name val="Arial"/>
      <family val="2"/>
    </font>
    <font>
      <b/>
      <sz val="13"/>
      <color theme="1"/>
      <name val="Arial"/>
      <family val="2"/>
    </font>
    <font>
      <sz val="12"/>
      <color rgb="FF212529"/>
      <name val="Arial"/>
      <family val="2"/>
    </font>
    <font>
      <b/>
      <sz val="11"/>
      <color rgb="FF212529"/>
      <name val="Arial"/>
      <family val="2"/>
    </font>
    <font>
      <sz val="11"/>
      <color rgb="FF212529"/>
      <name val="Arial"/>
      <family val="2"/>
    </font>
    <font>
      <b/>
      <sz val="16"/>
      <color rgb="FF000000"/>
      <name val="Arial"/>
      <family val="2"/>
    </font>
    <font>
      <b/>
      <sz val="12"/>
      <color theme="1"/>
      <name val="Arial"/>
      <family val="2"/>
    </font>
    <font>
      <b/>
      <sz val="12"/>
      <color rgb="FFFF0000"/>
      <name val="Arial"/>
      <family val="2"/>
    </font>
    <font>
      <sz val="12"/>
      <color rgb="FFFF0000"/>
      <name val="Arial"/>
      <family val="2"/>
    </font>
    <font>
      <u/>
      <sz val="12"/>
      <color theme="10"/>
      <name val="Arial"/>
      <family val="2"/>
    </font>
    <font>
      <b/>
      <sz val="16"/>
      <color theme="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theme="0"/>
      <name val="Arial"/>
      <family val="2"/>
    </font>
    <font>
      <sz val="11"/>
      <color rgb="FFFF0000"/>
      <name val="Arial"/>
      <family val="2"/>
    </font>
    <font>
      <sz val="11"/>
      <color theme="2" tint="-9.9978637043366805E-2"/>
      <name val="Arial"/>
      <family val="2"/>
    </font>
    <font>
      <b/>
      <sz val="11"/>
      <color rgb="FFFF0000"/>
      <name val="Arial"/>
      <family val="2"/>
    </font>
    <font>
      <b/>
      <sz val="14"/>
      <color theme="1"/>
      <name val="Arial"/>
      <family val="2"/>
    </font>
    <font>
      <b/>
      <sz val="18"/>
      <color theme="1"/>
      <name val="Aptos Narrow"/>
      <family val="2"/>
    </font>
    <font>
      <b/>
      <sz val="16"/>
      <color rgb="FF000000"/>
      <name val="Aptos Narrow"/>
      <family val="2"/>
    </font>
    <font>
      <sz val="12"/>
      <color theme="1"/>
      <name val="Aptos Narrow"/>
      <family val="2"/>
    </font>
    <font>
      <sz val="11"/>
      <color theme="1"/>
      <name val="Aptos Narrow"/>
      <family val="2"/>
    </font>
    <font>
      <b/>
      <sz val="11"/>
      <color indexed="8"/>
      <name val="Aptos Narrow"/>
      <family val="2"/>
    </font>
    <font>
      <b/>
      <sz val="11"/>
      <color theme="1"/>
      <name val="Aptos Narrow"/>
      <family val="2"/>
    </font>
    <font>
      <b/>
      <sz val="11"/>
      <color rgb="FF000000"/>
      <name val="Aptos Narrow"/>
      <family val="2"/>
    </font>
    <font>
      <b/>
      <sz val="11"/>
      <name val="Aptos Narrow"/>
      <family val="2"/>
    </font>
    <font>
      <sz val="11"/>
      <color theme="0"/>
      <name val="Aptos Narrow"/>
      <family val="2"/>
    </font>
    <font>
      <sz val="12"/>
      <color theme="1"/>
      <name val="Aptos Narrow"/>
      <family val="2"/>
    </font>
    <font>
      <sz val="11"/>
      <color theme="0" tint="-0.34998626667073579"/>
      <name val="Aptos Narrow"/>
      <family val="2"/>
    </font>
    <font>
      <sz val="11"/>
      <color rgb="FF99CCFF"/>
      <name val="Aptos Narrow"/>
      <family val="2"/>
    </font>
    <font>
      <sz val="11"/>
      <color theme="0" tint="-0.249977111117893"/>
      <name val="Aptos Narrow"/>
      <family val="2"/>
    </font>
    <font>
      <sz val="11"/>
      <color rgb="FF000000"/>
      <name val="Aptos Narrow"/>
      <family val="2"/>
    </font>
    <font>
      <u/>
      <sz val="11"/>
      <color theme="10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rgb="FF99CCFF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DCF7"/>
        <bgColor indexed="64"/>
      </patternFill>
    </fill>
    <fill>
      <patternFill patternType="solid">
        <fgColor rgb="FF8DFFCA"/>
        <bgColor indexed="64"/>
      </patternFill>
    </fill>
    <fill>
      <patternFill patternType="solid">
        <fgColor rgb="FFFFFAA4"/>
        <bgColor indexed="64"/>
      </patternFill>
    </fill>
    <fill>
      <patternFill patternType="solid">
        <fgColor indexed="44"/>
        <bgColor indexed="31"/>
      </patternFill>
    </fill>
    <fill>
      <patternFill patternType="solid">
        <fgColor rgb="FF99CCFF"/>
        <bgColor rgb="FF000000"/>
      </patternFill>
    </fill>
    <fill>
      <patternFill patternType="solid">
        <fgColor rgb="FFCCFFFF"/>
        <bgColor rgb="FF000000"/>
      </patternFill>
    </fill>
    <fill>
      <patternFill patternType="solid">
        <fgColor rgb="FF8DFFCA"/>
        <bgColor indexed="31"/>
      </patternFill>
    </fill>
    <fill>
      <patternFill patternType="solid">
        <fgColor rgb="FFFFFAA4"/>
        <bgColor indexed="31"/>
      </patternFill>
    </fill>
    <fill>
      <patternFill patternType="solid">
        <fgColor rgb="FFFFDCF7"/>
        <bgColor indexed="31"/>
      </patternFill>
    </fill>
    <fill>
      <patternFill patternType="solid">
        <fgColor rgb="FF96C8FB"/>
        <bgColor indexed="64"/>
      </patternFill>
    </fill>
    <fill>
      <patternFill patternType="solid">
        <fgColor rgb="FFFAFCB6"/>
        <bgColor indexed="64"/>
      </patternFill>
    </fill>
    <fill>
      <patternFill patternType="solid">
        <fgColor rgb="FFFCFFB8"/>
        <bgColor indexed="64"/>
      </patternFill>
    </fill>
    <fill>
      <patternFill patternType="solid">
        <fgColor theme="0"/>
        <bgColor indexed="64"/>
      </patternFill>
    </fill>
  </fills>
  <borders count="123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theme="0" tint="-0.2499465926084170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1"/>
      </right>
      <top style="thin">
        <color indexed="64"/>
      </top>
      <bottom style="thin">
        <color theme="0" tint="-0.24994659260841701"/>
      </bottom>
      <diagonal/>
    </border>
    <border>
      <left/>
      <right style="thin">
        <color theme="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1"/>
      </left>
      <right style="thin">
        <color theme="1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1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theme="0" tint="-0.24994659260841701"/>
      </bottom>
      <diagonal/>
    </border>
    <border>
      <left/>
      <right style="thin">
        <color theme="1"/>
      </right>
      <top style="thin">
        <color theme="0" tint="-0.24994659260841701"/>
      </top>
      <bottom style="thin">
        <color indexed="64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/>
      <right style="thin">
        <color theme="1"/>
      </right>
      <top style="thin">
        <color theme="1"/>
      </top>
      <bottom style="thin">
        <color theme="0" tint="-0.14999847407452621"/>
      </bottom>
      <diagonal/>
    </border>
    <border>
      <left/>
      <right style="thin">
        <color theme="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1"/>
      </right>
      <top style="thin">
        <color theme="0" tint="-0.14999847407452621"/>
      </top>
      <bottom style="thin">
        <color theme="1"/>
      </bottom>
      <diagonal/>
    </border>
    <border>
      <left style="thin">
        <color auto="1"/>
      </left>
      <right/>
      <top style="thin">
        <color theme="0" tint="-0.24994659260841701"/>
      </top>
      <bottom/>
      <diagonal/>
    </border>
    <border>
      <left style="thin">
        <color auto="1"/>
      </left>
      <right/>
      <top style="thin">
        <color theme="2" tint="-0.249977111117893"/>
      </top>
      <bottom style="thin">
        <color theme="0" tint="-0.24994659260841701"/>
      </bottom>
      <diagonal/>
    </border>
    <border>
      <left/>
      <right style="thin">
        <color theme="1"/>
      </right>
      <top style="thin">
        <color theme="0" tint="-0.249977111117893"/>
      </top>
      <bottom style="thin">
        <color theme="1"/>
      </bottom>
      <diagonal/>
    </border>
    <border>
      <left/>
      <right style="thin">
        <color theme="1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1"/>
      </right>
      <top style="thin">
        <color theme="1"/>
      </top>
      <bottom style="thin">
        <color theme="0" tint="-0.249977111117893"/>
      </bottom>
      <diagonal/>
    </border>
    <border>
      <left/>
      <right/>
      <top style="thin">
        <color theme="1"/>
      </top>
      <bottom style="thin">
        <color theme="0" tint="-0.249977111117893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0" tint="-0.249977111117893"/>
      </bottom>
      <diagonal/>
    </border>
    <border>
      <left style="thin">
        <color theme="1"/>
      </left>
      <right style="thin">
        <color theme="1"/>
      </right>
      <top style="thin">
        <color theme="0" tint="-0.249977111117893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0" tint="-0.249977111117893"/>
      </bottom>
      <diagonal/>
    </border>
    <border>
      <left style="thin">
        <color theme="1"/>
      </left>
      <right/>
      <top style="thin">
        <color theme="0" tint="-0.249977111117893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1"/>
      </right>
      <top style="thin">
        <color theme="0" tint="-0.249977111117893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0" tint="-0.24994659260841701"/>
      </bottom>
      <diagonal/>
    </border>
    <border>
      <left style="thin">
        <color theme="1"/>
      </left>
      <right style="thin">
        <color theme="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/>
      <bottom style="thin">
        <color theme="0" tint="-0.249977111117893"/>
      </bottom>
      <diagonal/>
    </border>
    <border>
      <left style="thin">
        <color theme="1"/>
      </left>
      <right style="thin">
        <color theme="1"/>
      </right>
      <top/>
      <bottom style="thin">
        <color theme="0" tint="-0.249977111117893"/>
      </bottom>
      <diagonal/>
    </border>
    <border>
      <left/>
      <right style="thin">
        <color theme="1"/>
      </right>
      <top/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0" tint="-0.14999847407452621"/>
      </bottom>
      <diagonal/>
    </border>
    <border>
      <left/>
      <right/>
      <top style="thin">
        <color theme="1"/>
      </top>
      <bottom style="thin">
        <color theme="0" tint="-0.14999847407452621"/>
      </bottom>
      <diagonal/>
    </border>
    <border>
      <left style="thin">
        <color theme="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1"/>
      </left>
      <right/>
      <top style="thin">
        <color theme="0" tint="-0.14999847407452621"/>
      </top>
      <bottom style="thin">
        <color theme="1"/>
      </bottom>
      <diagonal/>
    </border>
    <border>
      <left/>
      <right/>
      <top style="thin">
        <color theme="0" tint="-0.14999847407452621"/>
      </top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theme="0" tint="-0.2499465926084170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0" tint="-0.24994659260841701"/>
      </bottom>
      <diagonal/>
    </border>
    <border>
      <left style="thin">
        <color theme="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1"/>
      </left>
      <right/>
      <top style="thin">
        <color theme="0" tint="-0.24994659260841701"/>
      </top>
      <bottom/>
      <diagonal/>
    </border>
    <border>
      <left style="thin">
        <color theme="1"/>
      </left>
      <right/>
      <top style="thin">
        <color theme="2" tint="-0.249977111117893"/>
      </top>
      <bottom style="thin">
        <color theme="0" tint="-0.24994659260841701"/>
      </bottom>
      <diagonal/>
    </border>
    <border>
      <left style="thin">
        <color theme="1"/>
      </left>
      <right style="thin">
        <color theme="1"/>
      </right>
      <top style="thin">
        <color theme="0" tint="-0.24994659260841701"/>
      </top>
      <bottom style="thin">
        <color theme="1"/>
      </bottom>
      <diagonal/>
    </border>
    <border>
      <left style="thin">
        <color theme="1"/>
      </left>
      <right/>
      <top style="thin">
        <color theme="0" tint="-0.24994659260841701"/>
      </top>
      <bottom style="thin">
        <color theme="1"/>
      </bottom>
      <diagonal/>
    </border>
    <border>
      <left style="thin">
        <color theme="1"/>
      </left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indexed="64"/>
      </left>
      <right style="thin">
        <color theme="0" tint="-0.249977111117893"/>
      </right>
      <top style="thin">
        <color indexed="64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indexed="64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indexed="64"/>
      </right>
      <top style="thin">
        <color indexed="64"/>
      </top>
      <bottom style="thin">
        <color theme="0" tint="-0.249977111117893"/>
      </bottom>
      <diagonal/>
    </border>
    <border>
      <left style="thin">
        <color indexed="64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indexed="64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indexed="64"/>
      </left>
      <right style="thin">
        <color theme="0" tint="-0.249977111117893"/>
      </right>
      <top style="thin">
        <color theme="0" tint="-0.249977111117893"/>
      </top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indexed="64"/>
      </bottom>
      <diagonal/>
    </border>
    <border>
      <left style="thin">
        <color theme="0" tint="-0.249977111117893"/>
      </left>
      <right style="thin">
        <color indexed="64"/>
      </right>
      <top style="thin">
        <color theme="0" tint="-0.249977111117893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theme="0" tint="-0.34998626667073579"/>
      </bottom>
      <diagonal/>
    </border>
    <border>
      <left/>
      <right style="thin">
        <color auto="1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auto="1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 style="thin">
        <color auto="1"/>
      </left>
      <right/>
      <top style="thin">
        <color theme="0" tint="-0.24994659260841701"/>
      </top>
      <bottom style="thin">
        <color theme="0" tint="-0.34998626667073579"/>
      </bottom>
      <diagonal/>
    </border>
    <border>
      <left/>
      <right/>
      <top style="thin">
        <color theme="0" tint="-0.24994659260841701"/>
      </top>
      <bottom style="thin">
        <color theme="0" tint="-0.34998626667073579"/>
      </bottom>
      <diagonal/>
    </border>
    <border>
      <left/>
      <right style="thin">
        <color theme="1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1"/>
      </right>
      <top style="thin">
        <color theme="0" tint="-0.24994659260841701"/>
      </top>
      <bottom style="thin">
        <color theme="0" tint="-0.34998626667073579"/>
      </bottom>
      <diagonal/>
    </border>
    <border>
      <left/>
      <right style="thin">
        <color theme="1"/>
      </right>
      <top/>
      <bottom style="thin">
        <color theme="0" tint="-0.34998626667073579"/>
      </bottom>
      <diagonal/>
    </border>
    <border>
      <left/>
      <right style="thin">
        <color theme="1"/>
      </right>
      <top/>
      <bottom style="thin">
        <color auto="1"/>
      </bottom>
      <diagonal/>
    </border>
    <border>
      <left/>
      <right style="thin">
        <color theme="1"/>
      </right>
      <top style="thin">
        <color theme="0" tint="-0.34998626667073579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auto="1"/>
      </top>
      <bottom style="thin">
        <color theme="0" tint="-0.34998626667073579"/>
      </bottom>
      <diagonal/>
    </border>
    <border>
      <left style="thin">
        <color theme="1"/>
      </left>
      <right style="thin">
        <color theme="1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1"/>
      </left>
      <right style="thin">
        <color theme="1"/>
      </right>
      <top/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indexed="64"/>
      </top>
      <bottom/>
      <diagonal/>
    </border>
    <border>
      <left style="thin">
        <color theme="1"/>
      </left>
      <right style="thin">
        <color theme="1"/>
      </right>
      <top/>
      <bottom style="thin">
        <color theme="0" tint="-0.34998626667073579"/>
      </bottom>
      <diagonal/>
    </border>
    <border>
      <left style="thin">
        <color theme="1"/>
      </left>
      <right style="thin">
        <color theme="1"/>
      </right>
      <top style="thin">
        <color theme="0" tint="-0.34998626667073579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0" tint="-0.34998626667073579"/>
      </bottom>
      <diagonal/>
    </border>
    <border>
      <left style="thin">
        <color theme="1"/>
      </left>
      <right/>
      <top style="thin">
        <color theme="0" tint="-0.34998626667073579"/>
      </top>
      <bottom style="thin">
        <color theme="1"/>
      </bottom>
      <diagonal/>
    </border>
    <border>
      <left style="thin">
        <color theme="1"/>
      </left>
      <right/>
      <top style="thin">
        <color auto="1"/>
      </top>
      <bottom style="thin">
        <color theme="0" tint="-0.34998626667073579"/>
      </bottom>
      <diagonal/>
    </border>
    <border>
      <left style="thin">
        <color theme="1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1"/>
      </left>
      <right/>
      <top style="thin">
        <color theme="0" tint="-0.34998626667073579"/>
      </top>
      <bottom style="thin">
        <color auto="1"/>
      </bottom>
      <diagonal/>
    </border>
    <border>
      <left/>
      <right style="thin">
        <color auto="1"/>
      </right>
      <top style="thin">
        <color theme="0" tint="-0.34998626667073579"/>
      </top>
      <bottom style="thin">
        <color auto="1"/>
      </bottom>
      <diagonal/>
    </border>
    <border>
      <left style="thin">
        <color theme="1"/>
      </left>
      <right/>
      <top style="thin">
        <color theme="1"/>
      </top>
      <bottom style="thin">
        <color theme="0" tint="-0.34998626667073579"/>
      </bottom>
      <diagonal/>
    </border>
    <border>
      <left/>
      <right style="thin">
        <color theme="1"/>
      </right>
      <top style="thin">
        <color theme="1"/>
      </top>
      <bottom style="thin">
        <color theme="0" tint="-0.34998626667073579"/>
      </bottom>
      <diagonal/>
    </border>
  </borders>
  <cellStyleXfs count="1230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2" fillId="0" borderId="0"/>
    <xf numFmtId="0" fontId="5" fillId="0" borderId="0"/>
    <xf numFmtId="0" fontId="7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7" fillId="0" borderId="0"/>
    <xf numFmtId="0" fontId="1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" fillId="0" borderId="0"/>
  </cellStyleXfs>
  <cellXfs count="462">
    <xf numFmtId="0" fontId="0" fillId="0" borderId="0" xfId="0"/>
    <xf numFmtId="0" fontId="9" fillId="0" borderId="0" xfId="67" applyFont="1" applyAlignment="1">
      <alignment horizontal="center"/>
    </xf>
    <xf numFmtId="0" fontId="9" fillId="0" borderId="0" xfId="67" applyFont="1"/>
    <xf numFmtId="0" fontId="10" fillId="2" borderId="17" xfId="67" applyFont="1" applyFill="1" applyBorder="1" applyAlignment="1">
      <alignment horizontal="center"/>
    </xf>
    <xf numFmtId="0" fontId="10" fillId="2" borderId="23" xfId="67" applyFont="1" applyFill="1" applyBorder="1" applyAlignment="1">
      <alignment horizontal="center"/>
    </xf>
    <xf numFmtId="20" fontId="9" fillId="3" borderId="29" xfId="67" applyNumberFormat="1" applyFont="1" applyFill="1" applyBorder="1" applyAlignment="1">
      <alignment horizontal="center"/>
    </xf>
    <xf numFmtId="20" fontId="16" fillId="2" borderId="0" xfId="67" applyNumberFormat="1" applyFont="1" applyFill="1" applyAlignment="1">
      <alignment horizontal="center"/>
    </xf>
    <xf numFmtId="0" fontId="12" fillId="8" borderId="23" xfId="0" applyFont="1" applyFill="1" applyBorder="1" applyAlignment="1">
      <alignment horizontal="center" vertical="center"/>
    </xf>
    <xf numFmtId="20" fontId="17" fillId="9" borderId="9" xfId="0" applyNumberFormat="1" applyFont="1" applyFill="1" applyBorder="1" applyAlignment="1">
      <alignment horizontal="center" vertical="center"/>
    </xf>
    <xf numFmtId="20" fontId="17" fillId="9" borderId="10" xfId="0" applyNumberFormat="1" applyFont="1" applyFill="1" applyBorder="1" applyAlignment="1">
      <alignment horizontal="center" vertical="center"/>
    </xf>
    <xf numFmtId="0" fontId="17" fillId="9" borderId="8" xfId="0" applyFont="1" applyFill="1" applyBorder="1" applyAlignment="1">
      <alignment horizontal="center" vertical="center"/>
    </xf>
    <xf numFmtId="20" fontId="17" fillId="9" borderId="18" xfId="0" applyNumberFormat="1" applyFont="1" applyFill="1" applyBorder="1" applyAlignment="1">
      <alignment horizontal="center" vertical="center"/>
    </xf>
    <xf numFmtId="0" fontId="17" fillId="9" borderId="11" xfId="0" applyFont="1" applyFill="1" applyBorder="1" applyAlignment="1">
      <alignment horizontal="center" vertical="center"/>
    </xf>
    <xf numFmtId="0" fontId="11" fillId="0" borderId="0" xfId="67" applyFont="1" applyAlignment="1">
      <alignment vertical="center"/>
    </xf>
    <xf numFmtId="0" fontId="21" fillId="0" borderId="0" xfId="74" applyFont="1"/>
    <xf numFmtId="0" fontId="9" fillId="0" borderId="0" xfId="68" applyFont="1"/>
    <xf numFmtId="0" fontId="10" fillId="7" borderId="14" xfId="74" applyFont="1" applyFill="1" applyBorder="1" applyAlignment="1">
      <alignment horizontal="center"/>
    </xf>
    <xf numFmtId="0" fontId="10" fillId="7" borderId="1" xfId="74" applyFont="1" applyFill="1" applyBorder="1" applyAlignment="1">
      <alignment horizontal="center"/>
    </xf>
    <xf numFmtId="21" fontId="23" fillId="7" borderId="15" xfId="74" applyNumberFormat="1" applyFont="1" applyFill="1" applyBorder="1" applyAlignment="1">
      <alignment horizontal="center"/>
    </xf>
    <xf numFmtId="20" fontId="9" fillId="3" borderId="19" xfId="75" applyNumberFormat="1" applyFont="1" applyFill="1" applyBorder="1" applyAlignment="1">
      <alignment horizontal="center" vertical="center"/>
    </xf>
    <xf numFmtId="20" fontId="9" fillId="3" borderId="20" xfId="75" applyNumberFormat="1" applyFont="1" applyFill="1" applyBorder="1" applyAlignment="1">
      <alignment horizontal="center" vertical="center"/>
    </xf>
    <xf numFmtId="20" fontId="9" fillId="3" borderId="21" xfId="75" applyNumberFormat="1" applyFont="1" applyFill="1" applyBorder="1" applyAlignment="1">
      <alignment horizontal="center" vertical="center"/>
    </xf>
    <xf numFmtId="0" fontId="9" fillId="0" borderId="0" xfId="0" applyFont="1"/>
    <xf numFmtId="20" fontId="9" fillId="3" borderId="4" xfId="75" applyNumberFormat="1" applyFont="1" applyFill="1" applyBorder="1" applyAlignment="1">
      <alignment horizontal="center" vertical="center"/>
    </xf>
    <xf numFmtId="20" fontId="9" fillId="3" borderId="5" xfId="75" applyNumberFormat="1" applyFont="1" applyFill="1" applyBorder="1" applyAlignment="1">
      <alignment horizontal="center" vertical="center"/>
    </xf>
    <xf numFmtId="20" fontId="9" fillId="3" borderId="24" xfId="75" applyNumberFormat="1" applyFont="1" applyFill="1" applyBorder="1" applyAlignment="1">
      <alignment horizontal="center" vertical="center"/>
    </xf>
    <xf numFmtId="20" fontId="9" fillId="3" borderId="18" xfId="75" applyNumberFormat="1" applyFont="1" applyFill="1" applyBorder="1" applyAlignment="1">
      <alignment horizontal="center" vertical="center"/>
    </xf>
    <xf numFmtId="20" fontId="9" fillId="3" borderId="11" xfId="75" applyNumberFormat="1" applyFont="1" applyFill="1" applyBorder="1" applyAlignment="1">
      <alignment horizontal="center" vertical="center"/>
    </xf>
    <xf numFmtId="20" fontId="9" fillId="3" borderId="12" xfId="75" applyNumberFormat="1" applyFont="1" applyFill="1" applyBorder="1" applyAlignment="1">
      <alignment horizontal="center" vertical="center"/>
    </xf>
    <xf numFmtId="0" fontId="19" fillId="0" borderId="0" xfId="68" applyFont="1"/>
    <xf numFmtId="0" fontId="24" fillId="0" borderId="0" xfId="0" applyFont="1"/>
    <xf numFmtId="0" fontId="14" fillId="0" borderId="0" xfId="0" applyFont="1"/>
    <xf numFmtId="0" fontId="9" fillId="0" borderId="0" xfId="0" applyFont="1" applyAlignment="1">
      <alignment horizontal="center" vertical="center"/>
    </xf>
    <xf numFmtId="0" fontId="26" fillId="0" borderId="0" xfId="0" applyFont="1"/>
    <xf numFmtId="0" fontId="14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vertical="center"/>
    </xf>
    <xf numFmtId="0" fontId="35" fillId="0" borderId="0" xfId="0" applyFont="1" applyAlignment="1">
      <alignment vertical="center"/>
    </xf>
    <xf numFmtId="0" fontId="36" fillId="0" borderId="0" xfId="0" applyFont="1" applyAlignment="1">
      <alignment horizontal="center" vertical="center"/>
    </xf>
    <xf numFmtId="0" fontId="36" fillId="0" borderId="0" xfId="0" applyFont="1" applyAlignment="1">
      <alignment vertical="center"/>
    </xf>
    <xf numFmtId="20" fontId="14" fillId="0" borderId="0" xfId="0" applyNumberFormat="1" applyFont="1" applyAlignment="1">
      <alignment horizontal="center" vertical="center"/>
    </xf>
    <xf numFmtId="0" fontId="9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32" fillId="0" borderId="1" xfId="0" applyFont="1" applyBorder="1" applyAlignment="1">
      <alignment horizontal="center" vertical="center"/>
    </xf>
    <xf numFmtId="0" fontId="32" fillId="0" borderId="1" xfId="0" applyFont="1" applyBorder="1" applyAlignment="1">
      <alignment vertical="center"/>
    </xf>
    <xf numFmtId="20" fontId="36" fillId="0" borderId="0" xfId="0" applyNumberFormat="1" applyFont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36" fillId="4" borderId="0" xfId="0" applyFont="1" applyFill="1" applyAlignment="1">
      <alignment vertical="center"/>
    </xf>
    <xf numFmtId="0" fontId="14" fillId="6" borderId="0" xfId="0" applyFont="1" applyFill="1"/>
    <xf numFmtId="0" fontId="36" fillId="2" borderId="0" xfId="0" applyFont="1" applyFill="1" applyAlignment="1">
      <alignment vertical="center"/>
    </xf>
    <xf numFmtId="0" fontId="34" fillId="0" borderId="0" xfId="0" applyFont="1" applyAlignment="1">
      <alignment vertical="center"/>
    </xf>
    <xf numFmtId="0" fontId="11" fillId="2" borderId="23" xfId="67" applyFont="1" applyFill="1" applyBorder="1" applyAlignment="1">
      <alignment horizontal="center"/>
    </xf>
    <xf numFmtId="20" fontId="15" fillId="0" borderId="0" xfId="67" applyNumberFormat="1" applyFont="1"/>
    <xf numFmtId="0" fontId="18" fillId="0" borderId="0" xfId="67" applyFont="1" applyAlignment="1">
      <alignment vertical="center"/>
    </xf>
    <xf numFmtId="20" fontId="17" fillId="0" borderId="0" xfId="0" applyNumberFormat="1" applyFont="1" applyAlignment="1">
      <alignment vertical="center"/>
    </xf>
    <xf numFmtId="0" fontId="9" fillId="0" borderId="0" xfId="0" applyFont="1" applyAlignment="1">
      <alignment horizontal="center"/>
    </xf>
    <xf numFmtId="20" fontId="17" fillId="9" borderId="33" xfId="0" applyNumberFormat="1" applyFont="1" applyFill="1" applyBorder="1" applyAlignment="1">
      <alignment horizontal="center" vertical="center"/>
    </xf>
    <xf numFmtId="20" fontId="17" fillId="9" borderId="34" xfId="0" applyNumberFormat="1" applyFont="1" applyFill="1" applyBorder="1" applyAlignment="1">
      <alignment horizontal="center" vertical="center"/>
    </xf>
    <xf numFmtId="20" fontId="9" fillId="0" borderId="0" xfId="67" applyNumberFormat="1" applyFont="1" applyAlignment="1">
      <alignment horizontal="center"/>
    </xf>
    <xf numFmtId="0" fontId="9" fillId="6" borderId="35" xfId="0" applyFont="1" applyFill="1" applyBorder="1" applyAlignment="1">
      <alignment horizontal="center"/>
    </xf>
    <xf numFmtId="0" fontId="9" fillId="5" borderId="32" xfId="67" applyFont="1" applyFill="1" applyBorder="1" applyAlignment="1">
      <alignment horizontal="center"/>
    </xf>
    <xf numFmtId="0" fontId="36" fillId="0" borderId="0" xfId="0" applyFont="1" applyAlignment="1">
      <alignment horizontal="center" vertical="center" wrapText="1"/>
    </xf>
    <xf numFmtId="0" fontId="38" fillId="0" borderId="0" xfId="67" applyFont="1" applyAlignment="1">
      <alignment vertical="center"/>
    </xf>
    <xf numFmtId="0" fontId="40" fillId="0" borderId="0" xfId="67" applyFont="1" applyAlignment="1">
      <alignment horizontal="center"/>
    </xf>
    <xf numFmtId="20" fontId="38" fillId="0" borderId="0" xfId="67" applyNumberFormat="1" applyFont="1" applyAlignment="1">
      <alignment horizontal="center"/>
    </xf>
    <xf numFmtId="0" fontId="38" fillId="0" borderId="0" xfId="67" applyFont="1" applyAlignment="1">
      <alignment horizontal="center"/>
    </xf>
    <xf numFmtId="0" fontId="38" fillId="0" borderId="0" xfId="0" applyFont="1" applyAlignment="1">
      <alignment horizontal="center"/>
    </xf>
    <xf numFmtId="0" fontId="38" fillId="0" borderId="0" xfId="67" applyFont="1"/>
    <xf numFmtId="0" fontId="38" fillId="0" borderId="0" xfId="67" quotePrefix="1" applyFont="1" applyAlignment="1">
      <alignment horizontal="center"/>
    </xf>
    <xf numFmtId="0" fontId="9" fillId="0" borderId="0" xfId="67" applyFont="1" applyAlignment="1">
      <alignment vertical="center"/>
    </xf>
    <xf numFmtId="20" fontId="17" fillId="0" borderId="0" xfId="0" applyNumberFormat="1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2" fillId="8" borderId="17" xfId="0" applyFont="1" applyFill="1" applyBorder="1" applyAlignment="1">
      <alignment horizontal="center" vertical="center"/>
    </xf>
    <xf numFmtId="0" fontId="17" fillId="9" borderId="40" xfId="0" applyFont="1" applyFill="1" applyBorder="1" applyAlignment="1">
      <alignment horizontal="center" vertical="center"/>
    </xf>
    <xf numFmtId="20" fontId="17" fillId="9" borderId="41" xfId="0" applyNumberFormat="1" applyFont="1" applyFill="1" applyBorder="1" applyAlignment="1">
      <alignment horizontal="center" vertical="center"/>
    </xf>
    <xf numFmtId="0" fontId="13" fillId="3" borderId="0" xfId="67" applyFont="1" applyFill="1"/>
    <xf numFmtId="0" fontId="17" fillId="9" borderId="42" xfId="0" applyFont="1" applyFill="1" applyBorder="1" applyAlignment="1">
      <alignment horizontal="center" vertical="center"/>
    </xf>
    <xf numFmtId="0" fontId="20" fillId="0" borderId="0" xfId="67" applyFont="1"/>
    <xf numFmtId="0" fontId="13" fillId="0" borderId="0" xfId="67" applyFont="1"/>
    <xf numFmtId="0" fontId="20" fillId="3" borderId="47" xfId="67" applyFont="1" applyFill="1" applyBorder="1"/>
    <xf numFmtId="0" fontId="13" fillId="3" borderId="50" xfId="67" applyFont="1" applyFill="1" applyBorder="1"/>
    <xf numFmtId="0" fontId="9" fillId="0" borderId="35" xfId="0" applyFont="1" applyBorder="1" applyAlignment="1">
      <alignment horizontal="center"/>
    </xf>
    <xf numFmtId="0" fontId="9" fillId="3" borderId="10" xfId="67" applyFont="1" applyFill="1" applyBorder="1" applyAlignment="1">
      <alignment horizontal="center"/>
    </xf>
    <xf numFmtId="0" fontId="9" fillId="3" borderId="55" xfId="67" applyFont="1" applyFill="1" applyBorder="1" applyAlignment="1">
      <alignment horizontal="center"/>
    </xf>
    <xf numFmtId="0" fontId="9" fillId="3" borderId="56" xfId="67" applyFont="1" applyFill="1" applyBorder="1" applyAlignment="1">
      <alignment horizontal="center"/>
    </xf>
    <xf numFmtId="0" fontId="9" fillId="4" borderId="58" xfId="0" applyFont="1" applyFill="1" applyBorder="1" applyAlignment="1">
      <alignment horizontal="center"/>
    </xf>
    <xf numFmtId="0" fontId="0" fillId="4" borderId="23" xfId="0" applyFill="1" applyBorder="1" applyAlignment="1">
      <alignment horizontal="center"/>
    </xf>
    <xf numFmtId="0" fontId="0" fillId="4" borderId="13" xfId="0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27" fillId="4" borderId="30" xfId="0" applyFont="1" applyFill="1" applyBorder="1" applyAlignment="1">
      <alignment horizontal="center"/>
    </xf>
    <xf numFmtId="0" fontId="28" fillId="4" borderId="31" xfId="0" applyFont="1" applyFill="1" applyBorder="1" applyAlignment="1">
      <alignment horizontal="center"/>
    </xf>
    <xf numFmtId="0" fontId="0" fillId="6" borderId="13" xfId="0" applyFill="1" applyBorder="1" applyAlignment="1">
      <alignment horizontal="center"/>
    </xf>
    <xf numFmtId="0" fontId="0" fillId="3" borderId="13" xfId="0" applyFill="1" applyBorder="1" applyAlignment="1">
      <alignment horizontal="center"/>
    </xf>
    <xf numFmtId="0" fontId="0" fillId="6" borderId="7" xfId="0" applyFill="1" applyBorder="1" applyAlignment="1">
      <alignment horizontal="center"/>
    </xf>
    <xf numFmtId="0" fontId="26" fillId="0" borderId="0" xfId="0" applyFont="1" applyAlignment="1">
      <alignment horizontal="center"/>
    </xf>
    <xf numFmtId="0" fontId="0" fillId="3" borderId="7" xfId="0" applyFill="1" applyBorder="1" applyAlignment="1">
      <alignment horizontal="center"/>
    </xf>
    <xf numFmtId="0" fontId="11" fillId="6" borderId="30" xfId="0" applyFont="1" applyFill="1" applyBorder="1" applyAlignment="1">
      <alignment horizontal="center"/>
    </xf>
    <xf numFmtId="0" fontId="11" fillId="3" borderId="30" xfId="0" applyFont="1" applyFill="1" applyBorder="1" applyAlignment="1">
      <alignment horizontal="center"/>
    </xf>
    <xf numFmtId="0" fontId="9" fillId="6" borderId="31" xfId="0" applyFont="1" applyFill="1" applyBorder="1" applyAlignment="1">
      <alignment horizontal="center"/>
    </xf>
    <xf numFmtId="0" fontId="9" fillId="3" borderId="31" xfId="0" applyFont="1" applyFill="1" applyBorder="1" applyAlignment="1">
      <alignment horizontal="center"/>
    </xf>
    <xf numFmtId="0" fontId="0" fillId="6" borderId="23" xfId="0" applyFill="1" applyBorder="1" applyAlignment="1">
      <alignment horizontal="center"/>
    </xf>
    <xf numFmtId="0" fontId="0" fillId="3" borderId="23" xfId="0" applyFill="1" applyBorder="1" applyAlignment="1">
      <alignment horizontal="center"/>
    </xf>
    <xf numFmtId="0" fontId="44" fillId="4" borderId="22" xfId="1229" applyFont="1" applyFill="1" applyBorder="1"/>
    <xf numFmtId="0" fontId="44" fillId="15" borderId="22" xfId="1229" applyFont="1" applyFill="1" applyBorder="1"/>
    <xf numFmtId="0" fontId="44" fillId="0" borderId="22" xfId="1229" applyFont="1" applyBorder="1"/>
    <xf numFmtId="0" fontId="44" fillId="2" borderId="22" xfId="1229" applyFont="1" applyFill="1" applyBorder="1"/>
    <xf numFmtId="0" fontId="44" fillId="15" borderId="22" xfId="1229" applyFont="1" applyFill="1" applyBorder="1" applyAlignment="1">
      <alignment horizontal="left"/>
    </xf>
    <xf numFmtId="0" fontId="44" fillId="4" borderId="22" xfId="1229" applyFont="1" applyFill="1" applyBorder="1" applyAlignment="1">
      <alignment horizontal="left"/>
    </xf>
    <xf numFmtId="0" fontId="45" fillId="0" borderId="0" xfId="67" applyFont="1"/>
    <xf numFmtId="0" fontId="46" fillId="2" borderId="17" xfId="67" applyFont="1" applyFill="1" applyBorder="1" applyAlignment="1">
      <alignment horizontal="center"/>
    </xf>
    <xf numFmtId="0" fontId="46" fillId="2" borderId="23" xfId="67" applyFont="1" applyFill="1" applyBorder="1" applyAlignment="1">
      <alignment horizontal="center"/>
    </xf>
    <xf numFmtId="20" fontId="50" fillId="0" borderId="0" xfId="67" applyNumberFormat="1" applyFont="1"/>
    <xf numFmtId="0" fontId="51" fillId="0" borderId="0" xfId="0" applyFont="1"/>
    <xf numFmtId="0" fontId="45" fillId="0" borderId="0" xfId="67" applyFont="1" applyAlignment="1">
      <alignment horizontal="center"/>
    </xf>
    <xf numFmtId="20" fontId="53" fillId="2" borderId="0" xfId="67" applyNumberFormat="1" applyFont="1" applyFill="1" applyAlignment="1">
      <alignment horizontal="center"/>
    </xf>
    <xf numFmtId="0" fontId="48" fillId="8" borderId="23" xfId="0" applyFont="1" applyFill="1" applyBorder="1" applyAlignment="1">
      <alignment horizontal="center" vertical="center"/>
    </xf>
    <xf numFmtId="0" fontId="54" fillId="0" borderId="0" xfId="67" applyFont="1" applyAlignment="1">
      <alignment vertical="center"/>
    </xf>
    <xf numFmtId="0" fontId="55" fillId="9" borderId="8" xfId="0" applyFont="1" applyFill="1" applyBorder="1" applyAlignment="1">
      <alignment horizontal="center" vertical="center"/>
    </xf>
    <xf numFmtId="0" fontId="47" fillId="0" borderId="0" xfId="67" applyFont="1" applyAlignment="1">
      <alignment vertical="center"/>
    </xf>
    <xf numFmtId="20" fontId="55" fillId="0" borderId="0" xfId="0" applyNumberFormat="1" applyFont="1" applyAlignment="1">
      <alignment vertical="center"/>
    </xf>
    <xf numFmtId="0" fontId="45" fillId="0" borderId="61" xfId="67" applyFont="1" applyBorder="1" applyAlignment="1">
      <alignment horizontal="center"/>
    </xf>
    <xf numFmtId="0" fontId="45" fillId="6" borderId="35" xfId="67" applyFont="1" applyFill="1" applyBorder="1" applyAlignment="1">
      <alignment horizontal="center"/>
    </xf>
    <xf numFmtId="0" fontId="45" fillId="0" borderId="35" xfId="67" applyFont="1" applyBorder="1" applyAlignment="1">
      <alignment horizontal="center"/>
    </xf>
    <xf numFmtId="0" fontId="45" fillId="0" borderId="59" xfId="67" applyFont="1" applyBorder="1" applyAlignment="1">
      <alignment horizontal="center"/>
    </xf>
    <xf numFmtId="0" fontId="45" fillId="0" borderId="58" xfId="67" applyFont="1" applyBorder="1" applyAlignment="1">
      <alignment horizontal="center"/>
    </xf>
    <xf numFmtId="0" fontId="45" fillId="4" borderId="58" xfId="67" applyFont="1" applyFill="1" applyBorder="1" applyAlignment="1">
      <alignment horizontal="center"/>
    </xf>
    <xf numFmtId="0" fontId="47" fillId="2" borderId="23" xfId="67" applyFont="1" applyFill="1" applyBorder="1" applyAlignment="1">
      <alignment horizontal="center"/>
    </xf>
    <xf numFmtId="20" fontId="45" fillId="3" borderId="68" xfId="67" applyNumberFormat="1" applyFont="1" applyFill="1" applyBorder="1" applyAlignment="1">
      <alignment horizontal="center"/>
    </xf>
    <xf numFmtId="20" fontId="45" fillId="3" borderId="69" xfId="67" applyNumberFormat="1" applyFont="1" applyFill="1" applyBorder="1" applyAlignment="1">
      <alignment horizontal="center"/>
    </xf>
    <xf numFmtId="0" fontId="45" fillId="0" borderId="62" xfId="67" applyFont="1" applyBorder="1" applyAlignment="1">
      <alignment horizontal="center"/>
    </xf>
    <xf numFmtId="0" fontId="45" fillId="0" borderId="57" xfId="67" applyFont="1" applyBorder="1" applyAlignment="1">
      <alignment horizontal="center"/>
    </xf>
    <xf numFmtId="0" fontId="45" fillId="6" borderId="62" xfId="67" applyFont="1" applyFill="1" applyBorder="1" applyAlignment="1">
      <alignment horizontal="center"/>
    </xf>
    <xf numFmtId="0" fontId="9" fillId="6" borderId="61" xfId="0" applyFont="1" applyFill="1" applyBorder="1" applyAlignment="1">
      <alignment horizontal="center"/>
    </xf>
    <xf numFmtId="0" fontId="9" fillId="6" borderId="62" xfId="0" applyFont="1" applyFill="1" applyBorder="1" applyAlignment="1">
      <alignment horizontal="center"/>
    </xf>
    <xf numFmtId="0" fontId="9" fillId="0" borderId="59" xfId="67" applyFont="1" applyBorder="1" applyAlignment="1">
      <alignment horizontal="center"/>
    </xf>
    <xf numFmtId="0" fontId="9" fillId="0" borderId="58" xfId="67" applyFont="1" applyBorder="1" applyAlignment="1">
      <alignment horizontal="center"/>
    </xf>
    <xf numFmtId="0" fontId="9" fillId="0" borderId="58" xfId="0" applyFont="1" applyBorder="1" applyAlignment="1">
      <alignment horizontal="center"/>
    </xf>
    <xf numFmtId="0" fontId="18" fillId="0" borderId="58" xfId="67" applyFont="1" applyBorder="1" applyAlignment="1">
      <alignment vertical="center"/>
    </xf>
    <xf numFmtId="0" fontId="9" fillId="4" borderId="58" xfId="67" applyFont="1" applyFill="1" applyBorder="1" applyAlignment="1">
      <alignment horizontal="center" vertical="center"/>
    </xf>
    <xf numFmtId="0" fontId="9" fillId="0" borderId="58" xfId="67" applyFont="1" applyBorder="1"/>
    <xf numFmtId="0" fontId="9" fillId="0" borderId="57" xfId="67" applyFont="1" applyBorder="1"/>
    <xf numFmtId="0" fontId="9" fillId="0" borderId="61" xfId="67" applyFont="1" applyBorder="1" applyAlignment="1">
      <alignment horizontal="center"/>
    </xf>
    <xf numFmtId="0" fontId="9" fillId="0" borderId="35" xfId="67" applyFont="1" applyBorder="1" applyAlignment="1">
      <alignment horizontal="center"/>
    </xf>
    <xf numFmtId="0" fontId="18" fillId="0" borderId="35" xfId="67" applyFont="1" applyBorder="1" applyAlignment="1">
      <alignment vertical="center"/>
    </xf>
    <xf numFmtId="0" fontId="11" fillId="0" borderId="35" xfId="67" applyFont="1" applyBorder="1" applyAlignment="1">
      <alignment vertical="center"/>
    </xf>
    <xf numFmtId="0" fontId="9" fillId="6" borderId="35" xfId="67" applyFont="1" applyFill="1" applyBorder="1" applyAlignment="1">
      <alignment horizontal="center" vertical="center"/>
    </xf>
    <xf numFmtId="0" fontId="9" fillId="0" borderId="35" xfId="67" applyFont="1" applyBorder="1"/>
    <xf numFmtId="0" fontId="9" fillId="6" borderId="62" xfId="67" applyFont="1" applyFill="1" applyBorder="1" applyAlignment="1">
      <alignment horizontal="center" vertical="center"/>
    </xf>
    <xf numFmtId="20" fontId="9" fillId="3" borderId="63" xfId="67" applyNumberFormat="1" applyFont="1" applyFill="1" applyBorder="1" applyAlignment="1">
      <alignment horizontal="center"/>
    </xf>
    <xf numFmtId="20" fontId="9" fillId="3" borderId="36" xfId="67" applyNumberFormat="1" applyFont="1" applyFill="1" applyBorder="1" applyAlignment="1">
      <alignment horizontal="center"/>
    </xf>
    <xf numFmtId="20" fontId="9" fillId="3" borderId="64" xfId="67" applyNumberFormat="1" applyFont="1" applyFill="1" applyBorder="1" applyAlignment="1">
      <alignment horizontal="center"/>
    </xf>
    <xf numFmtId="0" fontId="9" fillId="0" borderId="32" xfId="67" applyFont="1" applyBorder="1" applyAlignment="1">
      <alignment horizontal="center"/>
    </xf>
    <xf numFmtId="0" fontId="9" fillId="3" borderId="61" xfId="67" applyFont="1" applyFill="1" applyBorder="1" applyAlignment="1">
      <alignment horizontal="center"/>
    </xf>
    <xf numFmtId="0" fontId="9" fillId="3" borderId="35" xfId="67" applyFont="1" applyFill="1" applyBorder="1" applyAlignment="1">
      <alignment horizontal="center"/>
    </xf>
    <xf numFmtId="0" fontId="9" fillId="3" borderId="62" xfId="67" applyFont="1" applyFill="1" applyBorder="1" applyAlignment="1">
      <alignment horizontal="center"/>
    </xf>
    <xf numFmtId="0" fontId="9" fillId="0" borderId="66" xfId="67" applyFont="1" applyBorder="1" applyAlignment="1">
      <alignment horizontal="center"/>
    </xf>
    <xf numFmtId="0" fontId="9" fillId="0" borderId="65" xfId="0" applyFont="1" applyBorder="1" applyAlignment="1">
      <alignment horizontal="center"/>
    </xf>
    <xf numFmtId="0" fontId="9" fillId="4" borderId="67" xfId="0" applyFont="1" applyFill="1" applyBorder="1" applyAlignment="1">
      <alignment horizontal="center"/>
    </xf>
    <xf numFmtId="0" fontId="9" fillId="0" borderId="70" xfId="67" applyFont="1" applyBorder="1" applyAlignment="1">
      <alignment horizontal="center"/>
    </xf>
    <xf numFmtId="0" fontId="9" fillId="6" borderId="71" xfId="0" applyFont="1" applyFill="1" applyBorder="1" applyAlignment="1">
      <alignment horizontal="center"/>
    </xf>
    <xf numFmtId="0" fontId="9" fillId="0" borderId="72" xfId="0" applyFont="1" applyBorder="1" applyAlignment="1">
      <alignment horizontal="center"/>
    </xf>
    <xf numFmtId="0" fontId="9" fillId="5" borderId="63" xfId="0" applyFont="1" applyFill="1" applyBorder="1" applyAlignment="1">
      <alignment horizontal="center"/>
    </xf>
    <xf numFmtId="0" fontId="9" fillId="0" borderId="36" xfId="67" applyFont="1" applyBorder="1" applyAlignment="1">
      <alignment horizontal="center"/>
    </xf>
    <xf numFmtId="0" fontId="9" fillId="5" borderId="36" xfId="0" applyFont="1" applyFill="1" applyBorder="1" applyAlignment="1">
      <alignment horizontal="center"/>
    </xf>
    <xf numFmtId="0" fontId="9" fillId="0" borderId="64" xfId="67" applyFont="1" applyBorder="1" applyAlignment="1">
      <alignment horizontal="center"/>
    </xf>
    <xf numFmtId="0" fontId="9" fillId="0" borderId="62" xfId="67" applyFont="1" applyBorder="1" applyAlignment="1">
      <alignment horizontal="center"/>
    </xf>
    <xf numFmtId="0" fontId="9" fillId="4" borderId="57" xfId="0" applyFont="1" applyFill="1" applyBorder="1" applyAlignment="1">
      <alignment horizontal="center"/>
    </xf>
    <xf numFmtId="0" fontId="9" fillId="5" borderId="63" xfId="67" applyFont="1" applyFill="1" applyBorder="1" applyAlignment="1">
      <alignment horizontal="center"/>
    </xf>
    <xf numFmtId="0" fontId="18" fillId="0" borderId="61" xfId="67" applyFont="1" applyBorder="1" applyAlignment="1">
      <alignment vertical="center"/>
    </xf>
    <xf numFmtId="0" fontId="18" fillId="0" borderId="59" xfId="67" applyFont="1" applyBorder="1" applyAlignment="1">
      <alignment vertical="center"/>
    </xf>
    <xf numFmtId="0" fontId="11" fillId="0" borderId="36" xfId="67" applyFont="1" applyBorder="1" applyAlignment="1">
      <alignment vertical="center"/>
    </xf>
    <xf numFmtId="0" fontId="9" fillId="5" borderId="36" xfId="67" applyFont="1" applyFill="1" applyBorder="1" applyAlignment="1">
      <alignment horizontal="center"/>
    </xf>
    <xf numFmtId="0" fontId="18" fillId="0" borderId="36" xfId="67" applyFont="1" applyBorder="1" applyAlignment="1">
      <alignment vertical="center"/>
    </xf>
    <xf numFmtId="0" fontId="9" fillId="0" borderId="64" xfId="67" applyFont="1" applyBorder="1"/>
    <xf numFmtId="0" fontId="9" fillId="5" borderId="64" xfId="0" applyFont="1" applyFill="1" applyBorder="1" applyAlignment="1">
      <alignment horizontal="center"/>
    </xf>
    <xf numFmtId="20" fontId="9" fillId="3" borderId="73" xfId="67" applyNumberFormat="1" applyFont="1" applyFill="1" applyBorder="1" applyAlignment="1">
      <alignment horizontal="center"/>
    </xf>
    <xf numFmtId="20" fontId="9" fillId="3" borderId="74" xfId="67" applyNumberFormat="1" applyFont="1" applyFill="1" applyBorder="1" applyAlignment="1">
      <alignment horizontal="center"/>
    </xf>
    <xf numFmtId="20" fontId="17" fillId="9" borderId="75" xfId="0" applyNumberFormat="1" applyFont="1" applyFill="1" applyBorder="1" applyAlignment="1">
      <alignment horizontal="center" vertical="center"/>
    </xf>
    <xf numFmtId="0" fontId="17" fillId="9" borderId="76" xfId="0" applyFont="1" applyFill="1" applyBorder="1" applyAlignment="1">
      <alignment horizontal="center" vertical="center"/>
    </xf>
    <xf numFmtId="20" fontId="17" fillId="9" borderId="52" xfId="0" applyNumberFormat="1" applyFont="1" applyFill="1" applyBorder="1" applyAlignment="1">
      <alignment horizontal="center" vertical="center"/>
    </xf>
    <xf numFmtId="20" fontId="17" fillId="9" borderId="77" xfId="0" applyNumberFormat="1" applyFont="1" applyFill="1" applyBorder="1" applyAlignment="1">
      <alignment horizontal="center" vertical="center"/>
    </xf>
    <xf numFmtId="20" fontId="17" fillId="9" borderId="53" xfId="0" applyNumberFormat="1" applyFont="1" applyFill="1" applyBorder="1" applyAlignment="1">
      <alignment horizontal="center" vertical="center"/>
    </xf>
    <xf numFmtId="20" fontId="17" fillId="9" borderId="78" xfId="0" applyNumberFormat="1" applyFont="1" applyFill="1" applyBorder="1" applyAlignment="1">
      <alignment horizontal="center" vertical="center"/>
    </xf>
    <xf numFmtId="0" fontId="17" fillId="9" borderId="79" xfId="0" applyFont="1" applyFill="1" applyBorder="1" applyAlignment="1">
      <alignment horizontal="center" vertical="center"/>
    </xf>
    <xf numFmtId="20" fontId="17" fillId="9" borderId="54" xfId="0" applyNumberFormat="1" applyFont="1" applyFill="1" applyBorder="1" applyAlignment="1">
      <alignment horizontal="center" vertical="center"/>
    </xf>
    <xf numFmtId="0" fontId="9" fillId="3" borderId="80" xfId="67" applyFont="1" applyFill="1" applyBorder="1" applyAlignment="1">
      <alignment horizontal="center"/>
    </xf>
    <xf numFmtId="0" fontId="9" fillId="3" borderId="81" xfId="67" applyFont="1" applyFill="1" applyBorder="1" applyAlignment="1">
      <alignment horizontal="center"/>
    </xf>
    <xf numFmtId="0" fontId="45" fillId="3" borderId="82" xfId="67" applyFont="1" applyFill="1" applyBorder="1" applyAlignment="1">
      <alignment horizontal="center"/>
    </xf>
    <xf numFmtId="0" fontId="45" fillId="3" borderId="83" xfId="67" applyFont="1" applyFill="1" applyBorder="1" applyAlignment="1">
      <alignment horizontal="center"/>
    </xf>
    <xf numFmtId="0" fontId="45" fillId="3" borderId="84" xfId="67" applyFont="1" applyFill="1" applyBorder="1" applyAlignment="1">
      <alignment horizontal="center"/>
    </xf>
    <xf numFmtId="0" fontId="45" fillId="3" borderId="85" xfId="67" applyFont="1" applyFill="1" applyBorder="1" applyAlignment="1">
      <alignment horizontal="center"/>
    </xf>
    <xf numFmtId="20" fontId="45" fillId="3" borderId="86" xfId="67" applyNumberFormat="1" applyFont="1" applyFill="1" applyBorder="1" applyAlignment="1">
      <alignment horizontal="center"/>
    </xf>
    <xf numFmtId="0" fontId="51" fillId="4" borderId="61" xfId="0" applyFont="1" applyFill="1" applyBorder="1" applyAlignment="1">
      <alignment horizontal="center"/>
    </xf>
    <xf numFmtId="0" fontId="51" fillId="4" borderId="35" xfId="0" applyFont="1" applyFill="1" applyBorder="1" applyAlignment="1">
      <alignment horizontal="center"/>
    </xf>
    <xf numFmtId="0" fontId="51" fillId="4" borderId="62" xfId="0" applyFont="1" applyFill="1" applyBorder="1" applyAlignment="1">
      <alignment horizontal="center"/>
    </xf>
    <xf numFmtId="0" fontId="45" fillId="3" borderId="87" xfId="67" applyFont="1" applyFill="1" applyBorder="1" applyAlignment="1">
      <alignment horizontal="center"/>
    </xf>
    <xf numFmtId="0" fontId="45" fillId="5" borderId="63" xfId="67" applyFont="1" applyFill="1" applyBorder="1" applyAlignment="1">
      <alignment horizontal="center"/>
    </xf>
    <xf numFmtId="0" fontId="45" fillId="0" borderId="36" xfId="67" applyFont="1" applyBorder="1" applyAlignment="1">
      <alignment horizontal="center"/>
    </xf>
    <xf numFmtId="0" fontId="45" fillId="5" borderId="36" xfId="67" applyFont="1" applyFill="1" applyBorder="1" applyAlignment="1">
      <alignment horizontal="center"/>
    </xf>
    <xf numFmtId="0" fontId="45" fillId="0" borderId="64" xfId="67" applyFont="1" applyBorder="1" applyAlignment="1">
      <alignment horizontal="center"/>
    </xf>
    <xf numFmtId="0" fontId="45" fillId="0" borderId="63" xfId="67" applyFont="1" applyBorder="1" applyAlignment="1">
      <alignment horizontal="center"/>
    </xf>
    <xf numFmtId="0" fontId="45" fillId="5" borderId="64" xfId="67" applyFont="1" applyFill="1" applyBorder="1" applyAlignment="1">
      <alignment horizontal="center"/>
    </xf>
    <xf numFmtId="0" fontId="45" fillId="0" borderId="88" xfId="67" applyFont="1" applyBorder="1" applyAlignment="1">
      <alignment horizontal="center"/>
    </xf>
    <xf numFmtId="0" fontId="45" fillId="4" borderId="59" xfId="67" applyFont="1" applyFill="1" applyBorder="1" applyAlignment="1">
      <alignment horizontal="center"/>
    </xf>
    <xf numFmtId="0" fontId="45" fillId="0" borderId="72" xfId="67" applyFont="1" applyBorder="1" applyAlignment="1">
      <alignment horizontal="center"/>
    </xf>
    <xf numFmtId="0" fontId="45" fillId="4" borderId="57" xfId="67" applyFont="1" applyFill="1" applyBorder="1" applyAlignment="1">
      <alignment horizontal="center"/>
    </xf>
    <xf numFmtId="0" fontId="45" fillId="6" borderId="71" xfId="67" applyFont="1" applyFill="1" applyBorder="1" applyAlignment="1">
      <alignment horizontal="center"/>
    </xf>
    <xf numFmtId="0" fontId="12" fillId="8" borderId="14" xfId="0" applyFont="1" applyFill="1" applyBorder="1" applyAlignment="1">
      <alignment horizontal="center" vertical="center"/>
    </xf>
    <xf numFmtId="0" fontId="12" fillId="8" borderId="25" xfId="0" applyFont="1" applyFill="1" applyBorder="1" applyAlignment="1">
      <alignment horizontal="center" vertical="center"/>
    </xf>
    <xf numFmtId="0" fontId="9" fillId="2" borderId="61" xfId="0" applyFont="1" applyFill="1" applyBorder="1" applyAlignment="1">
      <alignment horizontal="center"/>
    </xf>
    <xf numFmtId="0" fontId="9" fillId="2" borderId="35" xfId="0" applyFont="1" applyFill="1" applyBorder="1" applyAlignment="1">
      <alignment horizontal="center"/>
    </xf>
    <xf numFmtId="0" fontId="9" fillId="2" borderId="62" xfId="0" applyFont="1" applyFill="1" applyBorder="1" applyAlignment="1">
      <alignment horizontal="center"/>
    </xf>
    <xf numFmtId="20" fontId="9" fillId="3" borderId="38" xfId="75" applyNumberFormat="1" applyFont="1" applyFill="1" applyBorder="1" applyAlignment="1">
      <alignment horizontal="center" vertical="center"/>
    </xf>
    <xf numFmtId="0" fontId="10" fillId="10" borderId="22" xfId="74" applyFont="1" applyFill="1" applyBorder="1" applyAlignment="1">
      <alignment horizontal="center"/>
    </xf>
    <xf numFmtId="0" fontId="10" fillId="11" borderId="22" xfId="74" applyFont="1" applyFill="1" applyBorder="1" applyAlignment="1">
      <alignment horizontal="center"/>
    </xf>
    <xf numFmtId="0" fontId="10" fillId="12" borderId="22" xfId="74" applyFont="1" applyFill="1" applyBorder="1" applyAlignment="1">
      <alignment horizontal="center"/>
    </xf>
    <xf numFmtId="0" fontId="9" fillId="0" borderId="22" xfId="68" applyFont="1" applyBorder="1"/>
    <xf numFmtId="0" fontId="44" fillId="13" borderId="22" xfId="1229" applyFont="1" applyFill="1" applyBorder="1" applyAlignment="1">
      <alignment horizontal="left"/>
    </xf>
    <xf numFmtId="0" fontId="44" fillId="14" borderId="22" xfId="1229" applyFont="1" applyFill="1" applyBorder="1" applyAlignment="1">
      <alignment horizontal="left"/>
    </xf>
    <xf numFmtId="20" fontId="9" fillId="3" borderId="39" xfId="75" applyNumberFormat="1" applyFont="1" applyFill="1" applyBorder="1" applyAlignment="1">
      <alignment horizontal="center" vertical="center"/>
    </xf>
    <xf numFmtId="0" fontId="9" fillId="0" borderId="89" xfId="67" applyFont="1" applyBorder="1" applyAlignment="1">
      <alignment horizontal="center"/>
    </xf>
    <xf numFmtId="0" fontId="9" fillId="6" borderId="89" xfId="67" applyFont="1" applyFill="1" applyBorder="1" applyAlignment="1">
      <alignment horizontal="center"/>
    </xf>
    <xf numFmtId="0" fontId="9" fillId="5" borderId="90" xfId="67" applyFont="1" applyFill="1" applyBorder="1" applyAlignment="1">
      <alignment horizontal="center"/>
    </xf>
    <xf numFmtId="0" fontId="9" fillId="0" borderId="91" xfId="67" applyFont="1" applyBorder="1" applyAlignment="1">
      <alignment horizontal="center"/>
    </xf>
    <xf numFmtId="0" fontId="9" fillId="0" borderId="92" xfId="67" applyFont="1" applyBorder="1" applyAlignment="1">
      <alignment horizontal="center"/>
    </xf>
    <xf numFmtId="0" fontId="9" fillId="0" borderId="93" xfId="67" applyFont="1" applyBorder="1" applyAlignment="1">
      <alignment horizontal="center"/>
    </xf>
    <xf numFmtId="0" fontId="9" fillId="0" borderId="94" xfId="67" applyFont="1" applyBorder="1" applyAlignment="1">
      <alignment horizontal="center"/>
    </xf>
    <xf numFmtId="0" fontId="9" fillId="4" borderId="94" xfId="67" applyFont="1" applyFill="1" applyBorder="1" applyAlignment="1">
      <alignment horizontal="center"/>
    </xf>
    <xf numFmtId="0" fontId="9" fillId="5" borderId="95" xfId="67" applyFont="1" applyFill="1" applyBorder="1" applyAlignment="1">
      <alignment horizontal="center"/>
    </xf>
    <xf numFmtId="0" fontId="9" fillId="0" borderId="96" xfId="67" applyFont="1" applyBorder="1" applyAlignment="1">
      <alignment horizontal="center"/>
    </xf>
    <xf numFmtId="0" fontId="9" fillId="0" borderId="97" xfId="67" applyFont="1" applyBorder="1" applyAlignment="1">
      <alignment horizontal="center"/>
    </xf>
    <xf numFmtId="0" fontId="9" fillId="0" borderId="90" xfId="67" applyFont="1" applyBorder="1" applyAlignment="1">
      <alignment horizontal="center"/>
    </xf>
    <xf numFmtId="0" fontId="9" fillId="6" borderId="91" xfId="67" applyFont="1" applyFill="1" applyBorder="1" applyAlignment="1">
      <alignment horizontal="center"/>
    </xf>
    <xf numFmtId="0" fontId="9" fillId="5" borderId="93" xfId="67" applyFont="1" applyFill="1" applyBorder="1" applyAlignment="1">
      <alignment horizontal="center"/>
    </xf>
    <xf numFmtId="0" fontId="9" fillId="0" borderId="95" xfId="67" applyFont="1" applyBorder="1" applyAlignment="1">
      <alignment horizontal="center"/>
    </xf>
    <xf numFmtId="0" fontId="9" fillId="6" borderId="96" xfId="67" applyFont="1" applyFill="1" applyBorder="1" applyAlignment="1">
      <alignment horizontal="center"/>
    </xf>
    <xf numFmtId="0" fontId="9" fillId="4" borderId="92" xfId="67" applyFont="1" applyFill="1" applyBorder="1" applyAlignment="1">
      <alignment horizontal="center"/>
    </xf>
    <xf numFmtId="0" fontId="9" fillId="4" borderId="97" xfId="67" applyFont="1" applyFill="1" applyBorder="1" applyAlignment="1">
      <alignment horizontal="center"/>
    </xf>
    <xf numFmtId="20" fontId="55" fillId="9" borderId="9" xfId="0" applyNumberFormat="1" applyFont="1" applyFill="1" applyBorder="1" applyAlignment="1">
      <alignment horizontal="center" vertical="center"/>
    </xf>
    <xf numFmtId="0" fontId="55" fillId="9" borderId="40" xfId="0" applyFont="1" applyFill="1" applyBorder="1" applyAlignment="1">
      <alignment horizontal="center" vertical="center"/>
    </xf>
    <xf numFmtId="20" fontId="55" fillId="9" borderId="10" xfId="0" applyNumberFormat="1" applyFont="1" applyFill="1" applyBorder="1" applyAlignment="1">
      <alignment horizontal="center" vertical="center"/>
    </xf>
    <xf numFmtId="20" fontId="45" fillId="3" borderId="31" xfId="67" applyNumberFormat="1" applyFont="1" applyFill="1" applyBorder="1" applyAlignment="1">
      <alignment horizontal="center"/>
    </xf>
    <xf numFmtId="20" fontId="45" fillId="3" borderId="61" xfId="67" applyNumberFormat="1" applyFont="1" applyFill="1" applyBorder="1" applyAlignment="1">
      <alignment horizontal="center"/>
    </xf>
    <xf numFmtId="20" fontId="45" fillId="3" borderId="35" xfId="67" applyNumberFormat="1" applyFont="1" applyFill="1" applyBorder="1" applyAlignment="1">
      <alignment horizontal="center"/>
    </xf>
    <xf numFmtId="0" fontId="48" fillId="8" borderId="25" xfId="0" applyFont="1" applyFill="1" applyBorder="1" applyAlignment="1">
      <alignment horizontal="center" vertical="center"/>
    </xf>
    <xf numFmtId="0" fontId="42" fillId="0" borderId="0" xfId="0" applyFont="1"/>
    <xf numFmtId="0" fontId="8" fillId="16" borderId="0" xfId="0" applyFont="1" applyFill="1"/>
    <xf numFmtId="0" fontId="14" fillId="16" borderId="0" xfId="0" applyFont="1" applyFill="1" applyAlignment="1">
      <alignment vertical="center"/>
    </xf>
    <xf numFmtId="0" fontId="8" fillId="16" borderId="0" xfId="0" applyFont="1" applyFill="1" applyAlignment="1">
      <alignment vertical="center"/>
    </xf>
    <xf numFmtId="0" fontId="41" fillId="16" borderId="0" xfId="0" applyFont="1" applyFill="1" applyAlignment="1">
      <alignment horizontal="center" vertical="center"/>
    </xf>
    <xf numFmtId="164" fontId="43" fillId="0" borderId="0" xfId="0" applyNumberFormat="1" applyFont="1" applyAlignment="1">
      <alignment vertical="top"/>
    </xf>
    <xf numFmtId="164" fontId="29" fillId="16" borderId="0" xfId="0" applyNumberFormat="1" applyFont="1" applyFill="1" applyAlignment="1">
      <alignment vertical="top"/>
    </xf>
    <xf numFmtId="20" fontId="37" fillId="0" borderId="0" xfId="0" applyNumberFormat="1" applyFont="1" applyAlignment="1">
      <alignment vertical="center"/>
    </xf>
    <xf numFmtId="0" fontId="0" fillId="16" borderId="0" xfId="0" applyFill="1" applyAlignment="1">
      <alignment horizontal="center"/>
    </xf>
    <xf numFmtId="0" fontId="49" fillId="3" borderId="0" xfId="67" applyFont="1" applyFill="1"/>
    <xf numFmtId="0" fontId="49" fillId="16" borderId="0" xfId="67" applyFont="1" applyFill="1"/>
    <xf numFmtId="0" fontId="52" fillId="16" borderId="0" xfId="67" applyFont="1" applyFill="1"/>
    <xf numFmtId="0" fontId="49" fillId="3" borderId="3" xfId="67" applyFont="1" applyFill="1" applyBorder="1"/>
    <xf numFmtId="0" fontId="47" fillId="3" borderId="0" xfId="67" applyFont="1" applyFill="1"/>
    <xf numFmtId="0" fontId="45" fillId="3" borderId="3" xfId="67" applyFont="1" applyFill="1" applyBorder="1"/>
    <xf numFmtId="0" fontId="52" fillId="3" borderId="5" xfId="67" applyFont="1" applyFill="1" applyBorder="1"/>
    <xf numFmtId="0" fontId="49" fillId="3" borderId="6" xfId="67" applyFont="1" applyFill="1" applyBorder="1"/>
    <xf numFmtId="0" fontId="14" fillId="16" borderId="0" xfId="0" applyFont="1" applyFill="1" applyAlignment="1">
      <alignment horizontal="center" vertical="center"/>
    </xf>
    <xf numFmtId="0" fontId="32" fillId="16" borderId="0" xfId="0" applyFont="1" applyFill="1" applyAlignment="1">
      <alignment horizontal="center" vertical="center"/>
    </xf>
    <xf numFmtId="0" fontId="3" fillId="16" borderId="0" xfId="1228" applyFill="1" applyAlignment="1">
      <alignment vertical="center"/>
    </xf>
    <xf numFmtId="0" fontId="33" fillId="16" borderId="0" xfId="1228" applyFont="1" applyFill="1" applyAlignment="1">
      <alignment vertical="center"/>
    </xf>
    <xf numFmtId="0" fontId="14" fillId="16" borderId="0" xfId="0" applyFont="1" applyFill="1" applyAlignment="1">
      <alignment horizontal="left" vertical="center"/>
    </xf>
    <xf numFmtId="0" fontId="3" fillId="16" borderId="0" xfId="1228" applyFill="1"/>
    <xf numFmtId="14" fontId="31" fillId="16" borderId="0" xfId="0" applyNumberFormat="1" applyFont="1" applyFill="1" applyAlignment="1">
      <alignment horizontal="left" vertical="center" wrapText="1"/>
    </xf>
    <xf numFmtId="0" fontId="14" fillId="16" borderId="5" xfId="0" applyFont="1" applyFill="1" applyBorder="1" applyAlignment="1">
      <alignment vertical="center"/>
    </xf>
    <xf numFmtId="0" fontId="9" fillId="16" borderId="0" xfId="0" applyFont="1" applyFill="1" applyAlignment="1">
      <alignment vertical="center"/>
    </xf>
    <xf numFmtId="0" fontId="9" fillId="16" borderId="0" xfId="1228" applyFont="1" applyFill="1"/>
    <xf numFmtId="0" fontId="56" fillId="16" borderId="0" xfId="1228" applyFont="1" applyFill="1" applyAlignment="1">
      <alignment vertical="center"/>
    </xf>
    <xf numFmtId="20" fontId="36" fillId="16" borderId="0" xfId="0" applyNumberFormat="1" applyFont="1" applyFill="1" applyAlignment="1">
      <alignment horizontal="center" vertical="center"/>
    </xf>
    <xf numFmtId="0" fontId="36" fillId="16" borderId="0" xfId="0" applyFont="1" applyFill="1" applyAlignment="1">
      <alignment vertical="center"/>
    </xf>
    <xf numFmtId="0" fontId="32" fillId="16" borderId="0" xfId="0" applyFont="1" applyFill="1" applyAlignment="1">
      <alignment vertical="center"/>
    </xf>
    <xf numFmtId="0" fontId="36" fillId="16" borderId="0" xfId="0" applyFont="1" applyFill="1" applyAlignment="1">
      <alignment horizontal="left" vertical="center"/>
    </xf>
    <xf numFmtId="20" fontId="14" fillId="16" borderId="0" xfId="0" applyNumberFormat="1" applyFont="1" applyFill="1" applyAlignment="1">
      <alignment horizontal="center" vertical="center"/>
    </xf>
    <xf numFmtId="14" fontId="30" fillId="16" borderId="0" xfId="0" applyNumberFormat="1" applyFont="1" applyFill="1" applyAlignment="1">
      <alignment horizontal="left" vertical="center" wrapText="1"/>
    </xf>
    <xf numFmtId="0" fontId="48" fillId="8" borderId="37" xfId="0" applyFont="1" applyFill="1" applyBorder="1" applyAlignment="1">
      <alignment horizontal="center" vertical="center"/>
    </xf>
    <xf numFmtId="0" fontId="48" fillId="8" borderId="38" xfId="0" applyFont="1" applyFill="1" applyBorder="1" applyAlignment="1">
      <alignment horizontal="center" vertical="center"/>
    </xf>
    <xf numFmtId="0" fontId="48" fillId="8" borderId="39" xfId="0" applyFont="1" applyFill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35" fillId="0" borderId="0" xfId="0" applyFont="1" applyAlignment="1">
      <alignment horizontal="center" vertical="center"/>
    </xf>
    <xf numFmtId="20" fontId="36" fillId="0" borderId="0" xfId="0" applyNumberFormat="1" applyFont="1" applyAlignment="1">
      <alignment horizontal="center" vertical="center"/>
    </xf>
    <xf numFmtId="0" fontId="34" fillId="0" borderId="1" xfId="0" applyFont="1" applyBorder="1" applyAlignment="1">
      <alignment horizontal="left" vertical="center"/>
    </xf>
    <xf numFmtId="0" fontId="34" fillId="0" borderId="0" xfId="0" applyFont="1" applyAlignment="1">
      <alignment horizontal="left" vertical="center"/>
    </xf>
    <xf numFmtId="0" fontId="42" fillId="0" borderId="0" xfId="0" applyFont="1" applyAlignment="1">
      <alignment horizontal="left"/>
    </xf>
    <xf numFmtId="0" fontId="42" fillId="0" borderId="0" xfId="0" applyFont="1" applyAlignment="1">
      <alignment horizontal="left" vertical="center"/>
    </xf>
    <xf numFmtId="164" fontId="43" fillId="0" borderId="0" xfId="0" applyNumberFormat="1" applyFont="1" applyAlignment="1">
      <alignment horizontal="left" vertical="top"/>
    </xf>
    <xf numFmtId="14" fontId="30" fillId="16" borderId="0" xfId="0" applyNumberFormat="1" applyFont="1" applyFill="1" applyAlignment="1">
      <alignment horizontal="left" vertical="center" wrapText="1"/>
    </xf>
    <xf numFmtId="20" fontId="37" fillId="0" borderId="0" xfId="0" applyNumberFormat="1" applyFont="1" applyAlignment="1">
      <alignment horizontal="center" vertical="center"/>
    </xf>
    <xf numFmtId="0" fontId="37" fillId="0" borderId="0" xfId="0" applyFont="1" applyAlignment="1">
      <alignment horizontal="center" vertical="center"/>
    </xf>
    <xf numFmtId="20" fontId="14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25" fillId="2" borderId="14" xfId="0" applyFont="1" applyFill="1" applyBorder="1" applyAlignment="1">
      <alignment horizontal="center" vertical="center"/>
    </xf>
    <xf numFmtId="0" fontId="25" fillId="2" borderId="1" xfId="0" applyFont="1" applyFill="1" applyBorder="1" applyAlignment="1">
      <alignment horizontal="center" vertical="center"/>
    </xf>
    <xf numFmtId="0" fontId="25" fillId="2" borderId="16" xfId="0" applyFont="1" applyFill="1" applyBorder="1" applyAlignment="1">
      <alignment horizontal="center" vertical="center"/>
    </xf>
    <xf numFmtId="0" fontId="25" fillId="2" borderId="2" xfId="0" applyFont="1" applyFill="1" applyBorder="1" applyAlignment="1">
      <alignment horizontal="center" vertical="center"/>
    </xf>
    <xf numFmtId="0" fontId="25" fillId="2" borderId="0" xfId="0" applyFont="1" applyFill="1" applyAlignment="1">
      <alignment horizontal="center" vertical="center"/>
    </xf>
    <xf numFmtId="0" fontId="25" fillId="2" borderId="3" xfId="0" applyFont="1" applyFill="1" applyBorder="1" applyAlignment="1">
      <alignment horizontal="center" vertical="center"/>
    </xf>
    <xf numFmtId="0" fontId="25" fillId="2" borderId="2" xfId="0" applyFont="1" applyFill="1" applyBorder="1" applyAlignment="1">
      <alignment horizontal="center" vertical="top"/>
    </xf>
    <xf numFmtId="0" fontId="25" fillId="2" borderId="0" xfId="0" applyFont="1" applyFill="1" applyAlignment="1">
      <alignment horizontal="center" vertical="top"/>
    </xf>
    <xf numFmtId="0" fontId="25" fillId="2" borderId="3" xfId="0" applyFont="1" applyFill="1" applyBorder="1" applyAlignment="1">
      <alignment horizontal="center" vertical="top"/>
    </xf>
    <xf numFmtId="0" fontId="11" fillId="3" borderId="23" xfId="0" applyFont="1" applyFill="1" applyBorder="1" applyAlignment="1">
      <alignment horizontal="center" vertical="center"/>
    </xf>
    <xf numFmtId="0" fontId="11" fillId="3" borderId="7" xfId="0" applyFont="1" applyFill="1" applyBorder="1" applyAlignment="1">
      <alignment horizontal="center" vertical="center"/>
    </xf>
    <xf numFmtId="0" fontId="11" fillId="6" borderId="23" xfId="0" applyFont="1" applyFill="1" applyBorder="1" applyAlignment="1">
      <alignment horizontal="center" vertical="center"/>
    </xf>
    <xf numFmtId="0" fontId="11" fillId="6" borderId="7" xfId="0" applyFont="1" applyFill="1" applyBorder="1" applyAlignment="1">
      <alignment horizontal="center" vertical="center"/>
    </xf>
    <xf numFmtId="0" fontId="11" fillId="4" borderId="23" xfId="0" applyFont="1" applyFill="1" applyBorder="1" applyAlignment="1">
      <alignment horizontal="center" vertical="center"/>
    </xf>
    <xf numFmtId="0" fontId="11" fillId="4" borderId="7" xfId="0" applyFont="1" applyFill="1" applyBorder="1" applyAlignment="1">
      <alignment horizontal="center" vertical="center"/>
    </xf>
    <xf numFmtId="164" fontId="9" fillId="2" borderId="4" xfId="0" applyNumberFormat="1" applyFont="1" applyFill="1" applyBorder="1" applyAlignment="1">
      <alignment horizontal="center" vertical="center"/>
    </xf>
    <xf numFmtId="164" fontId="9" fillId="2" borderId="5" xfId="0" applyNumberFormat="1" applyFont="1" applyFill="1" applyBorder="1" applyAlignment="1">
      <alignment horizontal="center" vertical="center"/>
    </xf>
    <xf numFmtId="164" fontId="9" fillId="2" borderId="6" xfId="0" applyNumberFormat="1" applyFont="1" applyFill="1" applyBorder="1" applyAlignment="1">
      <alignment horizontal="center" vertical="center"/>
    </xf>
    <xf numFmtId="0" fontId="22" fillId="7" borderId="4" xfId="74" applyFont="1" applyFill="1" applyBorder="1" applyAlignment="1">
      <alignment horizontal="center"/>
    </xf>
    <xf numFmtId="0" fontId="22" fillId="7" borderId="5" xfId="74" applyFont="1" applyFill="1" applyBorder="1" applyAlignment="1">
      <alignment horizontal="center"/>
    </xf>
    <xf numFmtId="0" fontId="22" fillId="7" borderId="6" xfId="74" applyFont="1" applyFill="1" applyBorder="1" applyAlignment="1">
      <alignment horizontal="center"/>
    </xf>
    <xf numFmtId="0" fontId="22" fillId="7" borderId="14" xfId="74" applyFont="1" applyFill="1" applyBorder="1" applyAlignment="1">
      <alignment horizontal="center"/>
    </xf>
    <xf numFmtId="0" fontId="22" fillId="7" borderId="1" xfId="74" applyFont="1" applyFill="1" applyBorder="1" applyAlignment="1">
      <alignment horizontal="center"/>
    </xf>
    <xf numFmtId="0" fontId="22" fillId="7" borderId="16" xfId="74" applyFont="1" applyFill="1" applyBorder="1" applyAlignment="1">
      <alignment horizontal="center"/>
    </xf>
    <xf numFmtId="20" fontId="52" fillId="3" borderId="4" xfId="67" applyNumberFormat="1" applyFont="1" applyFill="1" applyBorder="1" applyAlignment="1">
      <alignment horizontal="center"/>
    </xf>
    <xf numFmtId="20" fontId="52" fillId="3" borderId="5" xfId="67" applyNumberFormat="1" applyFont="1" applyFill="1" applyBorder="1" applyAlignment="1">
      <alignment horizontal="center"/>
    </xf>
    <xf numFmtId="0" fontId="49" fillId="16" borderId="0" xfId="67" applyFont="1" applyFill="1"/>
    <xf numFmtId="0" fontId="42" fillId="4" borderId="14" xfId="67" applyFont="1" applyFill="1" applyBorder="1" applyAlignment="1">
      <alignment horizontal="center" vertical="center"/>
    </xf>
    <xf numFmtId="0" fontId="42" fillId="4" borderId="1" xfId="67" applyFont="1" applyFill="1" applyBorder="1" applyAlignment="1">
      <alignment horizontal="center" vertical="center"/>
    </xf>
    <xf numFmtId="0" fontId="42" fillId="4" borderId="16" xfId="67" applyFont="1" applyFill="1" applyBorder="1" applyAlignment="1">
      <alignment horizontal="center" vertical="center"/>
    </xf>
    <xf numFmtId="0" fontId="42" fillId="4" borderId="2" xfId="67" applyFont="1" applyFill="1" applyBorder="1" applyAlignment="1">
      <alignment horizontal="center" vertical="center"/>
    </xf>
    <xf numFmtId="0" fontId="42" fillId="4" borderId="0" xfId="67" applyFont="1" applyFill="1" applyAlignment="1">
      <alignment horizontal="center" vertical="center"/>
    </xf>
    <xf numFmtId="0" fontId="42" fillId="4" borderId="3" xfId="67" applyFont="1" applyFill="1" applyBorder="1" applyAlignment="1">
      <alignment horizontal="center" vertical="center"/>
    </xf>
    <xf numFmtId="0" fontId="42" fillId="4" borderId="4" xfId="67" applyFont="1" applyFill="1" applyBorder="1" applyAlignment="1">
      <alignment horizontal="center" vertical="center"/>
    </xf>
    <xf numFmtId="0" fontId="42" fillId="4" borderId="5" xfId="67" applyFont="1" applyFill="1" applyBorder="1" applyAlignment="1">
      <alignment horizontal="center" vertical="center"/>
    </xf>
    <xf numFmtId="0" fontId="42" fillId="4" borderId="6" xfId="67" applyFont="1" applyFill="1" applyBorder="1" applyAlignment="1">
      <alignment horizontal="center" vertical="center"/>
    </xf>
    <xf numFmtId="0" fontId="46" fillId="2" borderId="14" xfId="67" applyFont="1" applyFill="1" applyBorder="1" applyAlignment="1">
      <alignment horizontal="center"/>
    </xf>
    <xf numFmtId="0" fontId="46" fillId="2" borderId="1" xfId="67" applyFont="1" applyFill="1" applyBorder="1" applyAlignment="1">
      <alignment horizontal="center"/>
    </xf>
    <xf numFmtId="0" fontId="46" fillId="2" borderId="16" xfId="67" applyFont="1" applyFill="1" applyBorder="1" applyAlignment="1">
      <alignment horizontal="center"/>
    </xf>
    <xf numFmtId="0" fontId="47" fillId="2" borderId="17" xfId="67" applyFont="1" applyFill="1" applyBorder="1" applyAlignment="1">
      <alignment horizontal="center" vertical="center"/>
    </xf>
    <xf numFmtId="0" fontId="47" fillId="2" borderId="13" xfId="67" applyFont="1" applyFill="1" applyBorder="1" applyAlignment="1">
      <alignment horizontal="center" vertical="center"/>
    </xf>
    <xf numFmtId="0" fontId="48" fillId="8" borderId="37" xfId="0" applyFont="1" applyFill="1" applyBorder="1" applyAlignment="1">
      <alignment horizontal="center"/>
    </xf>
    <xf numFmtId="0" fontId="48" fillId="8" borderId="38" xfId="0" applyFont="1" applyFill="1" applyBorder="1" applyAlignment="1">
      <alignment horizontal="center"/>
    </xf>
    <xf numFmtId="0" fontId="48" fillId="8" borderId="39" xfId="0" applyFont="1" applyFill="1" applyBorder="1" applyAlignment="1">
      <alignment horizontal="center"/>
    </xf>
    <xf numFmtId="20" fontId="49" fillId="3" borderId="25" xfId="67" applyNumberFormat="1" applyFont="1" applyFill="1" applyBorder="1" applyAlignment="1">
      <alignment horizontal="center"/>
    </xf>
    <xf numFmtId="20" fontId="49" fillId="3" borderId="1" xfId="67" applyNumberFormat="1" applyFont="1" applyFill="1" applyBorder="1" applyAlignment="1">
      <alignment horizontal="center"/>
    </xf>
    <xf numFmtId="0" fontId="49" fillId="3" borderId="1" xfId="67" applyFont="1" applyFill="1" applyBorder="1"/>
    <xf numFmtId="0" fontId="49" fillId="3" borderId="28" xfId="67" applyFont="1" applyFill="1" applyBorder="1"/>
    <xf numFmtId="0" fontId="45" fillId="3" borderId="30" xfId="67" applyFont="1" applyFill="1" applyBorder="1" applyAlignment="1">
      <alignment horizontal="center" vertical="center"/>
    </xf>
    <xf numFmtId="0" fontId="45" fillId="3" borderId="51" xfId="67" applyFont="1" applyFill="1" applyBorder="1" applyAlignment="1">
      <alignment horizontal="center" vertical="center"/>
    </xf>
    <xf numFmtId="0" fontId="45" fillId="3" borderId="31" xfId="67" applyFont="1" applyFill="1" applyBorder="1" applyAlignment="1">
      <alignment horizontal="center" vertical="center"/>
    </xf>
    <xf numFmtId="20" fontId="49" fillId="3" borderId="2" xfId="67" applyNumberFormat="1" applyFont="1" applyFill="1" applyBorder="1" applyAlignment="1">
      <alignment horizontal="center"/>
    </xf>
    <xf numFmtId="20" fontId="49" fillId="3" borderId="0" xfId="67" applyNumberFormat="1" applyFont="1" applyFill="1" applyAlignment="1">
      <alignment horizontal="center"/>
    </xf>
    <xf numFmtId="20" fontId="52" fillId="16" borderId="0" xfId="67" applyNumberFormat="1" applyFont="1" applyFill="1" applyAlignment="1">
      <alignment horizontal="center"/>
    </xf>
    <xf numFmtId="20" fontId="49" fillId="16" borderId="0" xfId="67" applyNumberFormat="1" applyFont="1" applyFill="1" applyAlignment="1">
      <alignment horizontal="center"/>
    </xf>
    <xf numFmtId="0" fontId="49" fillId="3" borderId="0" xfId="67" applyFont="1" applyFill="1"/>
    <xf numFmtId="0" fontId="49" fillId="3" borderId="3" xfId="67" applyFont="1" applyFill="1" applyBorder="1"/>
    <xf numFmtId="0" fontId="9" fillId="4" borderId="36" xfId="0" applyFont="1" applyFill="1" applyBorder="1" applyAlignment="1">
      <alignment horizontal="center"/>
    </xf>
    <xf numFmtId="0" fontId="9" fillId="4" borderId="58" xfId="0" applyFont="1" applyFill="1" applyBorder="1" applyAlignment="1">
      <alignment horizontal="center"/>
    </xf>
    <xf numFmtId="0" fontId="9" fillId="4" borderId="64" xfId="0" applyFont="1" applyFill="1" applyBorder="1" applyAlignment="1">
      <alignment horizontal="center"/>
    </xf>
    <xf numFmtId="0" fontId="9" fillId="4" borderId="57" xfId="0" applyFont="1" applyFill="1" applyBorder="1" applyAlignment="1">
      <alignment horizontal="center"/>
    </xf>
    <xf numFmtId="0" fontId="8" fillId="6" borderId="14" xfId="67" applyFont="1" applyFill="1" applyBorder="1" applyAlignment="1">
      <alignment horizontal="center" vertical="center"/>
    </xf>
    <xf numFmtId="0" fontId="8" fillId="6" borderId="1" xfId="67" applyFont="1" applyFill="1" applyBorder="1" applyAlignment="1">
      <alignment horizontal="center" vertical="center"/>
    </xf>
    <xf numFmtId="0" fontId="8" fillId="6" borderId="16" xfId="67" applyFont="1" applyFill="1" applyBorder="1" applyAlignment="1">
      <alignment horizontal="center" vertical="center"/>
    </xf>
    <xf numFmtId="0" fontId="8" fillId="6" borderId="2" xfId="67" applyFont="1" applyFill="1" applyBorder="1" applyAlignment="1">
      <alignment horizontal="center" vertical="center"/>
    </xf>
    <xf numFmtId="0" fontId="8" fillId="6" borderId="0" xfId="67" applyFont="1" applyFill="1" applyAlignment="1">
      <alignment horizontal="center" vertical="center"/>
    </xf>
    <xf numFmtId="0" fontId="8" fillId="6" borderId="3" xfId="67" applyFont="1" applyFill="1" applyBorder="1" applyAlignment="1">
      <alignment horizontal="center" vertical="center"/>
    </xf>
    <xf numFmtId="0" fontId="8" fillId="6" borderId="4" xfId="67" applyFont="1" applyFill="1" applyBorder="1" applyAlignment="1">
      <alignment horizontal="center" vertical="center"/>
    </xf>
    <xf numFmtId="0" fontId="8" fillId="6" borderId="5" xfId="67" applyFont="1" applyFill="1" applyBorder="1" applyAlignment="1">
      <alignment horizontal="center" vertical="center"/>
    </xf>
    <xf numFmtId="0" fontId="8" fillId="6" borderId="6" xfId="67" applyFont="1" applyFill="1" applyBorder="1" applyAlignment="1">
      <alignment horizontal="center" vertical="center"/>
    </xf>
    <xf numFmtId="0" fontId="10" fillId="2" borderId="14" xfId="67" applyFont="1" applyFill="1" applyBorder="1" applyAlignment="1">
      <alignment horizontal="center"/>
    </xf>
    <xf numFmtId="0" fontId="10" fillId="2" borderId="1" xfId="67" applyFont="1" applyFill="1" applyBorder="1" applyAlignment="1">
      <alignment horizontal="center"/>
    </xf>
    <xf numFmtId="0" fontId="10" fillId="2" borderId="16" xfId="67" applyFont="1" applyFill="1" applyBorder="1" applyAlignment="1">
      <alignment horizontal="center"/>
    </xf>
    <xf numFmtId="0" fontId="11" fillId="2" borderId="23" xfId="67" applyFont="1" applyFill="1" applyBorder="1" applyAlignment="1">
      <alignment horizontal="center" vertical="center"/>
    </xf>
    <xf numFmtId="0" fontId="11" fillId="2" borderId="13" xfId="67" applyFont="1" applyFill="1" applyBorder="1" applyAlignment="1">
      <alignment horizontal="center" vertical="center"/>
    </xf>
    <xf numFmtId="0" fontId="12" fillId="8" borderId="19" xfId="0" applyFont="1" applyFill="1" applyBorder="1" applyAlignment="1">
      <alignment horizontal="center"/>
    </xf>
    <xf numFmtId="0" fontId="12" fillId="8" borderId="26" xfId="0" applyFont="1" applyFill="1" applyBorder="1" applyAlignment="1">
      <alignment horizontal="center"/>
    </xf>
    <xf numFmtId="0" fontId="12" fillId="8" borderId="27" xfId="0" applyFont="1" applyFill="1" applyBorder="1" applyAlignment="1">
      <alignment horizontal="center"/>
    </xf>
    <xf numFmtId="20" fontId="39" fillId="3" borderId="43" xfId="67" applyNumberFormat="1" applyFont="1" applyFill="1" applyBorder="1" applyAlignment="1">
      <alignment horizontal="center"/>
    </xf>
    <xf numFmtId="20" fontId="39" fillId="3" borderId="44" xfId="67" applyNumberFormat="1" applyFont="1" applyFill="1" applyBorder="1" applyAlignment="1">
      <alignment horizontal="center"/>
    </xf>
    <xf numFmtId="0" fontId="39" fillId="3" borderId="44" xfId="67" applyFont="1" applyFill="1" applyBorder="1"/>
    <xf numFmtId="0" fontId="39" fillId="3" borderId="45" xfId="67" applyFont="1" applyFill="1" applyBorder="1"/>
    <xf numFmtId="0" fontId="9" fillId="3" borderId="23" xfId="67" applyFont="1" applyFill="1" applyBorder="1" applyAlignment="1">
      <alignment horizontal="center" vertical="center"/>
    </xf>
    <xf numFmtId="0" fontId="9" fillId="3" borderId="13" xfId="67" applyFont="1" applyFill="1" applyBorder="1" applyAlignment="1">
      <alignment horizontal="center" vertical="center"/>
    </xf>
    <xf numFmtId="0" fontId="9" fillId="3" borderId="7" xfId="67" applyFont="1" applyFill="1" applyBorder="1" applyAlignment="1">
      <alignment horizontal="center" vertical="center"/>
    </xf>
    <xf numFmtId="0" fontId="9" fillId="4" borderId="63" xfId="0" applyFont="1" applyFill="1" applyBorder="1" applyAlignment="1">
      <alignment horizontal="center"/>
    </xf>
    <xf numFmtId="0" fontId="9" fillId="4" borderId="59" xfId="0" applyFont="1" applyFill="1" applyBorder="1" applyAlignment="1">
      <alignment horizontal="center"/>
    </xf>
    <xf numFmtId="0" fontId="13" fillId="3" borderId="0" xfId="67" applyFont="1" applyFill="1"/>
    <xf numFmtId="0" fontId="13" fillId="3" borderId="47" xfId="67" applyFont="1" applyFill="1" applyBorder="1"/>
    <xf numFmtId="20" fontId="13" fillId="3" borderId="46" xfId="67" applyNumberFormat="1" applyFont="1" applyFill="1" applyBorder="1" applyAlignment="1">
      <alignment horizontal="center"/>
    </xf>
    <xf numFmtId="20" fontId="13" fillId="3" borderId="0" xfId="67" applyNumberFormat="1" applyFont="1" applyFill="1" applyAlignment="1">
      <alignment horizontal="center"/>
    </xf>
    <xf numFmtId="0" fontId="12" fillId="8" borderId="25" xfId="0" applyFont="1" applyFill="1" applyBorder="1" applyAlignment="1">
      <alignment horizontal="center" vertical="center"/>
    </xf>
    <xf numFmtId="0" fontId="12" fillId="8" borderId="28" xfId="0" applyFont="1" applyFill="1" applyBorder="1" applyAlignment="1">
      <alignment horizontal="center" vertical="center"/>
    </xf>
    <xf numFmtId="20" fontId="20" fillId="0" borderId="0" xfId="67" applyNumberFormat="1" applyFont="1" applyAlignment="1">
      <alignment horizontal="center"/>
    </xf>
    <xf numFmtId="0" fontId="9" fillId="0" borderId="0" xfId="67" applyFont="1" applyAlignment="1">
      <alignment horizontal="center"/>
    </xf>
    <xf numFmtId="0" fontId="12" fillId="8" borderId="19" xfId="0" applyFont="1" applyFill="1" applyBorder="1" applyAlignment="1">
      <alignment horizontal="center" vertical="center"/>
    </xf>
    <xf numFmtId="0" fontId="12" fillId="8" borderId="26" xfId="0" applyFont="1" applyFill="1" applyBorder="1" applyAlignment="1">
      <alignment horizontal="center" vertical="center"/>
    </xf>
    <xf numFmtId="0" fontId="12" fillId="8" borderId="27" xfId="0" applyFont="1" applyFill="1" applyBorder="1" applyAlignment="1">
      <alignment horizontal="center" vertical="center"/>
    </xf>
    <xf numFmtId="0" fontId="38" fillId="0" borderId="0" xfId="67" applyFont="1" applyAlignment="1">
      <alignment horizontal="center" vertical="center"/>
    </xf>
    <xf numFmtId="0" fontId="40" fillId="0" borderId="0" xfId="67" applyFont="1" applyAlignment="1">
      <alignment horizontal="center" vertical="center"/>
    </xf>
    <xf numFmtId="0" fontId="40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2" borderId="14" xfId="67" applyFont="1" applyFill="1" applyBorder="1" applyAlignment="1">
      <alignment horizontal="center" vertical="center"/>
    </xf>
    <xf numFmtId="0" fontId="8" fillId="2" borderId="1" xfId="67" applyFont="1" applyFill="1" applyBorder="1" applyAlignment="1">
      <alignment horizontal="center" vertical="center"/>
    </xf>
    <xf numFmtId="0" fontId="8" fillId="2" borderId="16" xfId="67" applyFont="1" applyFill="1" applyBorder="1" applyAlignment="1">
      <alignment horizontal="center" vertical="center"/>
    </xf>
    <xf numFmtId="0" fontId="8" fillId="2" borderId="2" xfId="67" applyFont="1" applyFill="1" applyBorder="1" applyAlignment="1">
      <alignment horizontal="center" vertical="center"/>
    </xf>
    <xf numFmtId="0" fontId="8" fillId="2" borderId="0" xfId="67" applyFont="1" applyFill="1" applyAlignment="1">
      <alignment horizontal="center" vertical="center"/>
    </xf>
    <xf numFmtId="0" fontId="8" fillId="2" borderId="3" xfId="67" applyFont="1" applyFill="1" applyBorder="1" applyAlignment="1">
      <alignment horizontal="center" vertical="center"/>
    </xf>
    <xf numFmtId="0" fontId="8" fillId="2" borderId="4" xfId="67" applyFont="1" applyFill="1" applyBorder="1" applyAlignment="1">
      <alignment horizontal="center" vertical="center"/>
    </xf>
    <xf numFmtId="0" fontId="8" fillId="2" borderId="5" xfId="67" applyFont="1" applyFill="1" applyBorder="1" applyAlignment="1">
      <alignment horizontal="center" vertical="center"/>
    </xf>
    <xf numFmtId="0" fontId="8" fillId="2" borderId="6" xfId="67" applyFont="1" applyFill="1" applyBorder="1" applyAlignment="1">
      <alignment horizontal="center" vertical="center"/>
    </xf>
    <xf numFmtId="20" fontId="20" fillId="3" borderId="43" xfId="67" applyNumberFormat="1" applyFont="1" applyFill="1" applyBorder="1" applyAlignment="1">
      <alignment horizontal="center"/>
    </xf>
    <xf numFmtId="20" fontId="20" fillId="3" borderId="44" xfId="67" applyNumberFormat="1" applyFont="1" applyFill="1" applyBorder="1" applyAlignment="1">
      <alignment horizontal="center"/>
    </xf>
    <xf numFmtId="0" fontId="20" fillId="3" borderId="44" xfId="67" applyFont="1" applyFill="1" applyBorder="1"/>
    <xf numFmtId="0" fontId="20" fillId="3" borderId="45" xfId="67" applyFont="1" applyFill="1" applyBorder="1"/>
    <xf numFmtId="0" fontId="9" fillId="3" borderId="43" xfId="67" applyFont="1" applyFill="1" applyBorder="1" applyAlignment="1">
      <alignment horizontal="center" vertical="center"/>
    </xf>
    <xf numFmtId="0" fontId="9" fillId="3" borderId="46" xfId="67" applyFont="1" applyFill="1" applyBorder="1" applyAlignment="1">
      <alignment horizontal="center" vertical="center"/>
    </xf>
    <xf numFmtId="0" fontId="9" fillId="3" borderId="48" xfId="67" applyFont="1" applyFill="1" applyBorder="1" applyAlignment="1">
      <alignment horizontal="center" vertical="center"/>
    </xf>
    <xf numFmtId="0" fontId="9" fillId="4" borderId="60" xfId="0" applyFont="1" applyFill="1" applyBorder="1" applyAlignment="1">
      <alignment horizontal="center"/>
    </xf>
    <xf numFmtId="0" fontId="12" fillId="8" borderId="14" xfId="0" applyFont="1" applyFill="1" applyBorder="1" applyAlignment="1">
      <alignment horizontal="center" vertical="center"/>
    </xf>
    <xf numFmtId="0" fontId="12" fillId="8" borderId="16" xfId="0" applyFont="1" applyFill="1" applyBorder="1" applyAlignment="1">
      <alignment horizontal="center" vertical="center"/>
    </xf>
    <xf numFmtId="20" fontId="55" fillId="9" borderId="4" xfId="0" applyNumberFormat="1" applyFont="1" applyFill="1" applyBorder="1" applyAlignment="1">
      <alignment horizontal="center" vertical="center"/>
    </xf>
    <xf numFmtId="0" fontId="55" fillId="9" borderId="5" xfId="0" applyFont="1" applyFill="1" applyBorder="1" applyAlignment="1">
      <alignment horizontal="center" vertical="center"/>
    </xf>
    <xf numFmtId="0" fontId="45" fillId="4" borderId="98" xfId="0" applyFont="1" applyFill="1" applyBorder="1" applyAlignment="1">
      <alignment horizontal="center"/>
    </xf>
    <xf numFmtId="0" fontId="45" fillId="4" borderId="99" xfId="0" applyFont="1" applyFill="1" applyBorder="1" applyAlignment="1">
      <alignment horizontal="center"/>
    </xf>
    <xf numFmtId="20" fontId="55" fillId="9" borderId="100" xfId="0" applyNumberFormat="1" applyFont="1" applyFill="1" applyBorder="1" applyAlignment="1">
      <alignment horizontal="center" vertical="center"/>
    </xf>
    <xf numFmtId="0" fontId="55" fillId="9" borderId="101" xfId="0" applyFont="1" applyFill="1" applyBorder="1" applyAlignment="1">
      <alignment horizontal="center" vertical="center"/>
    </xf>
    <xf numFmtId="20" fontId="55" fillId="9" borderId="102" xfId="0" applyNumberFormat="1" applyFont="1" applyFill="1" applyBorder="1" applyAlignment="1">
      <alignment horizontal="center" vertical="center"/>
    </xf>
    <xf numFmtId="0" fontId="55" fillId="9" borderId="103" xfId="0" applyFont="1" applyFill="1" applyBorder="1" applyAlignment="1">
      <alignment horizontal="center" vertical="center"/>
    </xf>
    <xf numFmtId="0" fontId="45" fillId="4" borderId="104" xfId="0" applyFont="1" applyFill="1" applyBorder="1" applyAlignment="1">
      <alignment horizontal="center"/>
    </xf>
    <xf numFmtId="20" fontId="55" fillId="9" borderId="33" xfId="0" applyNumberFormat="1" applyFont="1" applyFill="1" applyBorder="1" applyAlignment="1">
      <alignment horizontal="center" vertical="center"/>
    </xf>
    <xf numFmtId="20" fontId="55" fillId="9" borderId="34" xfId="0" applyNumberFormat="1" applyFont="1" applyFill="1" applyBorder="1" applyAlignment="1">
      <alignment horizontal="center" vertical="center"/>
    </xf>
    <xf numFmtId="20" fontId="55" fillId="9" borderId="105" xfId="0" applyNumberFormat="1" applyFont="1" applyFill="1" applyBorder="1" applyAlignment="1">
      <alignment horizontal="center" vertical="center"/>
    </xf>
    <xf numFmtId="20" fontId="55" fillId="9" borderId="106" xfId="0" applyNumberFormat="1" applyFont="1" applyFill="1" applyBorder="1" applyAlignment="1">
      <alignment horizontal="center" vertical="center"/>
    </xf>
    <xf numFmtId="20" fontId="55" fillId="9" borderId="107" xfId="0" applyNumberFormat="1" applyFont="1" applyFill="1" applyBorder="1" applyAlignment="1">
      <alignment horizontal="center" vertical="center"/>
    </xf>
    <xf numFmtId="0" fontId="45" fillId="4" borderId="108" xfId="0" applyFont="1" applyFill="1" applyBorder="1" applyAlignment="1">
      <alignment horizontal="center"/>
    </xf>
    <xf numFmtId="0" fontId="45" fillId="5" borderId="109" xfId="0" applyFont="1" applyFill="1" applyBorder="1" applyAlignment="1">
      <alignment horizontal="center"/>
    </xf>
    <xf numFmtId="0" fontId="45" fillId="5" borderId="110" xfId="0" applyFont="1" applyFill="1" applyBorder="1" applyAlignment="1">
      <alignment horizontal="center"/>
    </xf>
    <xf numFmtId="0" fontId="45" fillId="5" borderId="111" xfId="0" applyFont="1" applyFill="1" applyBorder="1" applyAlignment="1">
      <alignment horizontal="center"/>
    </xf>
    <xf numFmtId="0" fontId="45" fillId="5" borderId="112" xfId="0" applyFont="1" applyFill="1" applyBorder="1" applyAlignment="1">
      <alignment horizontal="center"/>
    </xf>
    <xf numFmtId="0" fontId="45" fillId="5" borderId="113" xfId="0" applyFont="1" applyFill="1" applyBorder="1" applyAlignment="1">
      <alignment horizontal="center"/>
    </xf>
    <xf numFmtId="0" fontId="45" fillId="6" borderId="109" xfId="0" applyFont="1" applyFill="1" applyBorder="1" applyAlignment="1">
      <alignment horizontal="center"/>
    </xf>
    <xf numFmtId="0" fontId="45" fillId="6" borderId="110" xfId="0" applyFont="1" applyFill="1" applyBorder="1" applyAlignment="1">
      <alignment horizontal="center"/>
    </xf>
    <xf numFmtId="0" fontId="45" fillId="6" borderId="114" xfId="0" applyFont="1" applyFill="1" applyBorder="1" applyAlignment="1">
      <alignment horizontal="center"/>
    </xf>
    <xf numFmtId="0" fontId="45" fillId="6" borderId="115" xfId="0" applyFont="1" applyFill="1" applyBorder="1" applyAlignment="1">
      <alignment horizontal="center"/>
    </xf>
    <xf numFmtId="0" fontId="45" fillId="6" borderId="113" xfId="0" applyFont="1" applyFill="1" applyBorder="1" applyAlignment="1">
      <alignment horizontal="center"/>
    </xf>
    <xf numFmtId="0" fontId="45" fillId="6" borderId="111" xfId="0" applyFont="1" applyFill="1" applyBorder="1" applyAlignment="1">
      <alignment horizontal="center"/>
    </xf>
    <xf numFmtId="0" fontId="48" fillId="8" borderId="28" xfId="0" applyFont="1" applyFill="1" applyBorder="1" applyAlignment="1">
      <alignment horizontal="center" vertical="center"/>
    </xf>
    <xf numFmtId="0" fontId="45" fillId="4" borderId="116" xfId="0" applyFont="1" applyFill="1" applyBorder="1" applyAlignment="1">
      <alignment horizontal="center"/>
    </xf>
    <xf numFmtId="0" fontId="45" fillId="4" borderId="117" xfId="0" applyFont="1" applyFill="1" applyBorder="1" applyAlignment="1">
      <alignment horizontal="center"/>
    </xf>
    <xf numFmtId="0" fontId="45" fillId="4" borderId="118" xfId="0" applyFont="1" applyFill="1" applyBorder="1" applyAlignment="1">
      <alignment horizontal="center"/>
    </xf>
    <xf numFmtId="0" fontId="45" fillId="4" borderId="119" xfId="0" applyFont="1" applyFill="1" applyBorder="1" applyAlignment="1">
      <alignment horizontal="center"/>
    </xf>
    <xf numFmtId="0" fontId="45" fillId="4" borderId="120" xfId="0" applyFont="1" applyFill="1" applyBorder="1" applyAlignment="1">
      <alignment horizontal="center"/>
    </xf>
    <xf numFmtId="0" fontId="45" fillId="4" borderId="121" xfId="0" applyFont="1" applyFill="1" applyBorder="1" applyAlignment="1">
      <alignment horizontal="center"/>
    </xf>
    <xf numFmtId="0" fontId="45" fillId="4" borderId="122" xfId="0" applyFont="1" applyFill="1" applyBorder="1" applyAlignment="1">
      <alignment horizontal="center"/>
    </xf>
    <xf numFmtId="20" fontId="11" fillId="3" borderId="48" xfId="67" applyNumberFormat="1" applyFont="1" applyFill="1" applyBorder="1" applyAlignment="1">
      <alignment horizontal="center"/>
    </xf>
    <xf numFmtId="20" fontId="11" fillId="3" borderId="49" xfId="67" applyNumberFormat="1" applyFont="1" applyFill="1" applyBorder="1" applyAlignment="1">
      <alignment horizontal="center"/>
    </xf>
    <xf numFmtId="0" fontId="11" fillId="3" borderId="49" xfId="67" applyFont="1" applyFill="1" applyBorder="1"/>
    <xf numFmtId="20" fontId="18" fillId="3" borderId="48" xfId="67" applyNumberFormat="1" applyFont="1" applyFill="1" applyBorder="1" applyAlignment="1">
      <alignment horizontal="center"/>
    </xf>
    <xf numFmtId="20" fontId="18" fillId="3" borderId="49" xfId="67" applyNumberFormat="1" applyFont="1" applyFill="1" applyBorder="1" applyAlignment="1">
      <alignment horizontal="center"/>
    </xf>
    <xf numFmtId="0" fontId="18" fillId="3" borderId="49" xfId="67" applyFont="1" applyFill="1" applyBorder="1"/>
    <xf numFmtId="0" fontId="18" fillId="3" borderId="50" xfId="67" applyFont="1" applyFill="1" applyBorder="1"/>
    <xf numFmtId="0" fontId="3" fillId="0" borderId="0" xfId="1228"/>
  </cellXfs>
  <cellStyles count="1230">
    <cellStyle name="Besøgt link" xfId="40" builtinId="9" hidden="1"/>
    <cellStyle name="Besøgt link" xfId="44" builtinId="9" hidden="1"/>
    <cellStyle name="Besøgt link" xfId="48" builtinId="9" hidden="1"/>
    <cellStyle name="Besøgt link" xfId="52" builtinId="9" hidden="1"/>
    <cellStyle name="Besøgt link" xfId="56" builtinId="9" hidden="1"/>
    <cellStyle name="Besøgt link" xfId="60" builtinId="9" hidden="1"/>
    <cellStyle name="Besøgt link" xfId="64" builtinId="9" hidden="1"/>
    <cellStyle name="Besøgt link" xfId="71" builtinId="9" hidden="1"/>
    <cellStyle name="Besøgt link" xfId="77" builtinId="9" hidden="1"/>
    <cellStyle name="Besøgt link" xfId="81" builtinId="9" hidden="1"/>
    <cellStyle name="Besøgt link" xfId="85" builtinId="9" hidden="1"/>
    <cellStyle name="Besøgt link" xfId="89" builtinId="9" hidden="1"/>
    <cellStyle name="Besøgt link" xfId="93" builtinId="9" hidden="1"/>
    <cellStyle name="Besøgt link" xfId="97" builtinId="9" hidden="1"/>
    <cellStyle name="Besøgt link" xfId="101" builtinId="9" hidden="1"/>
    <cellStyle name="Besøgt link" xfId="105" builtinId="9" hidden="1"/>
    <cellStyle name="Besøgt link" xfId="109" builtinId="9" hidden="1"/>
    <cellStyle name="Besøgt link" xfId="113" builtinId="9" hidden="1"/>
    <cellStyle name="Besøgt link" xfId="117" builtinId="9" hidden="1"/>
    <cellStyle name="Besøgt link" xfId="121" builtinId="9" hidden="1"/>
    <cellStyle name="Besøgt link" xfId="125" builtinId="9" hidden="1"/>
    <cellStyle name="Besøgt link" xfId="129" builtinId="9" hidden="1"/>
    <cellStyle name="Besøgt link" xfId="133" builtinId="9" hidden="1"/>
    <cellStyle name="Besøgt link" xfId="137" builtinId="9" hidden="1"/>
    <cellStyle name="Besøgt link" xfId="141" builtinId="9" hidden="1"/>
    <cellStyle name="Besøgt link" xfId="145" builtinId="9" hidden="1"/>
    <cellStyle name="Besøgt link" xfId="149" builtinId="9" hidden="1"/>
    <cellStyle name="Besøgt link" xfId="153" builtinId="9" hidden="1"/>
    <cellStyle name="Besøgt link" xfId="157" builtinId="9" hidden="1"/>
    <cellStyle name="Besøgt link" xfId="161" builtinId="9" hidden="1"/>
    <cellStyle name="Besøgt link" xfId="165" builtinId="9" hidden="1"/>
    <cellStyle name="Besøgt link" xfId="169" builtinId="9" hidden="1"/>
    <cellStyle name="Besøgt link" xfId="173" builtinId="9" hidden="1"/>
    <cellStyle name="Besøgt link" xfId="177" builtinId="9" hidden="1"/>
    <cellStyle name="Besøgt link" xfId="181" builtinId="9" hidden="1"/>
    <cellStyle name="Besøgt link" xfId="185" builtinId="9" hidden="1"/>
    <cellStyle name="Besøgt link" xfId="189" builtinId="9" hidden="1"/>
    <cellStyle name="Besøgt link" xfId="193" builtinId="9" hidden="1"/>
    <cellStyle name="Besøgt link" xfId="197" builtinId="9" hidden="1"/>
    <cellStyle name="Besøgt link" xfId="201" builtinId="9" hidden="1"/>
    <cellStyle name="Besøgt link" xfId="205" builtinId="9" hidden="1"/>
    <cellStyle name="Besøgt link" xfId="209" builtinId="9" hidden="1"/>
    <cellStyle name="Besøgt link" xfId="213" builtinId="9" hidden="1"/>
    <cellStyle name="Besøgt link" xfId="217" builtinId="9" hidden="1"/>
    <cellStyle name="Besøgt link" xfId="221" builtinId="9" hidden="1"/>
    <cellStyle name="Besøgt link" xfId="225" builtinId="9" hidden="1"/>
    <cellStyle name="Besøgt link" xfId="229" builtinId="9" hidden="1"/>
    <cellStyle name="Besøgt link" xfId="233" builtinId="9" hidden="1"/>
    <cellStyle name="Besøgt link" xfId="237" builtinId="9" hidden="1"/>
    <cellStyle name="Besøgt link" xfId="241" builtinId="9" hidden="1"/>
    <cellStyle name="Besøgt link" xfId="245" builtinId="9" hidden="1"/>
    <cellStyle name="Besøgt link" xfId="249" builtinId="9" hidden="1"/>
    <cellStyle name="Besøgt link" xfId="253" builtinId="9" hidden="1"/>
    <cellStyle name="Besøgt link" xfId="257" builtinId="9" hidden="1"/>
    <cellStyle name="Besøgt link" xfId="261" builtinId="9" hidden="1"/>
    <cellStyle name="Besøgt link" xfId="265" builtinId="9" hidden="1"/>
    <cellStyle name="Besøgt link" xfId="269" builtinId="9" hidden="1"/>
    <cellStyle name="Besøgt link" xfId="273" builtinId="9" hidden="1"/>
    <cellStyle name="Besøgt link" xfId="277" builtinId="9" hidden="1"/>
    <cellStyle name="Besøgt link" xfId="281" builtinId="9" hidden="1"/>
    <cellStyle name="Besøgt link" xfId="285" builtinId="9" hidden="1"/>
    <cellStyle name="Besøgt link" xfId="289" builtinId="9" hidden="1"/>
    <cellStyle name="Besøgt link" xfId="293" builtinId="9" hidden="1"/>
    <cellStyle name="Besøgt link" xfId="297" builtinId="9" hidden="1"/>
    <cellStyle name="Besøgt link" xfId="301" builtinId="9" hidden="1"/>
    <cellStyle name="Besøgt link" xfId="305" builtinId="9" hidden="1"/>
    <cellStyle name="Besøgt link" xfId="309" builtinId="9" hidden="1"/>
    <cellStyle name="Besøgt link" xfId="313" builtinId="9" hidden="1"/>
    <cellStyle name="Besøgt link" xfId="317" builtinId="9" hidden="1"/>
    <cellStyle name="Besøgt link" xfId="321" builtinId="9" hidden="1"/>
    <cellStyle name="Besøgt link" xfId="325" builtinId="9" hidden="1"/>
    <cellStyle name="Besøgt link" xfId="329" builtinId="9" hidden="1"/>
    <cellStyle name="Besøgt link" xfId="333" builtinId="9" hidden="1"/>
    <cellStyle name="Besøgt link" xfId="337" builtinId="9" hidden="1"/>
    <cellStyle name="Besøgt link" xfId="341" builtinId="9" hidden="1"/>
    <cellStyle name="Besøgt link" xfId="345" builtinId="9" hidden="1"/>
    <cellStyle name="Besøgt link" xfId="349" builtinId="9" hidden="1"/>
    <cellStyle name="Besøgt link" xfId="353" builtinId="9" hidden="1"/>
    <cellStyle name="Besøgt link" xfId="357" builtinId="9" hidden="1"/>
    <cellStyle name="Besøgt link" xfId="361" builtinId="9" hidden="1"/>
    <cellStyle name="Besøgt link" xfId="365" builtinId="9" hidden="1"/>
    <cellStyle name="Besøgt link" xfId="369" builtinId="9" hidden="1"/>
    <cellStyle name="Besøgt link" xfId="373" builtinId="9" hidden="1"/>
    <cellStyle name="Besøgt link" xfId="377" builtinId="9" hidden="1"/>
    <cellStyle name="Besøgt link" xfId="381" builtinId="9" hidden="1"/>
    <cellStyle name="Besøgt link" xfId="385" builtinId="9" hidden="1"/>
    <cellStyle name="Besøgt link" xfId="389" builtinId="9" hidden="1"/>
    <cellStyle name="Besøgt link" xfId="393" builtinId="9" hidden="1"/>
    <cellStyle name="Besøgt link" xfId="397" builtinId="9" hidden="1"/>
    <cellStyle name="Besøgt link" xfId="401" builtinId="9" hidden="1"/>
    <cellStyle name="Besøgt link" xfId="405" builtinId="9" hidden="1"/>
    <cellStyle name="Besøgt link" xfId="409" builtinId="9" hidden="1"/>
    <cellStyle name="Besøgt link" xfId="413" builtinId="9" hidden="1"/>
    <cellStyle name="Besøgt link" xfId="417" builtinId="9" hidden="1"/>
    <cellStyle name="Besøgt link" xfId="421" builtinId="9" hidden="1"/>
    <cellStyle name="Besøgt link" xfId="425" builtinId="9" hidden="1"/>
    <cellStyle name="Besøgt link" xfId="429" builtinId="9" hidden="1"/>
    <cellStyle name="Besøgt link" xfId="433" builtinId="9" hidden="1"/>
    <cellStyle name="Besøgt link" xfId="437" builtinId="9" hidden="1"/>
    <cellStyle name="Besøgt link" xfId="441" builtinId="9" hidden="1"/>
    <cellStyle name="Besøgt link" xfId="445" builtinId="9" hidden="1"/>
    <cellStyle name="Besøgt link" xfId="449" builtinId="9" hidden="1"/>
    <cellStyle name="Besøgt link" xfId="453" builtinId="9" hidden="1"/>
    <cellStyle name="Besøgt link" xfId="457" builtinId="9" hidden="1"/>
    <cellStyle name="Besøgt link" xfId="461" builtinId="9" hidden="1"/>
    <cellStyle name="Besøgt link" xfId="465" builtinId="9" hidden="1"/>
    <cellStyle name="Besøgt link" xfId="469" builtinId="9" hidden="1"/>
    <cellStyle name="Besøgt link" xfId="473" builtinId="9" hidden="1"/>
    <cellStyle name="Besøgt link" xfId="477" builtinId="9" hidden="1"/>
    <cellStyle name="Besøgt link" xfId="481" builtinId="9" hidden="1"/>
    <cellStyle name="Besøgt link" xfId="485" builtinId="9" hidden="1"/>
    <cellStyle name="Besøgt link" xfId="489" builtinId="9" hidden="1"/>
    <cellStyle name="Besøgt link" xfId="493" builtinId="9" hidden="1"/>
    <cellStyle name="Besøgt link" xfId="497" builtinId="9" hidden="1"/>
    <cellStyle name="Besøgt link" xfId="501" builtinId="9" hidden="1"/>
    <cellStyle name="Besøgt link" xfId="505" builtinId="9" hidden="1"/>
    <cellStyle name="Besøgt link" xfId="509" builtinId="9" hidden="1"/>
    <cellStyle name="Besøgt link" xfId="513" builtinId="9" hidden="1"/>
    <cellStyle name="Besøgt link" xfId="517" builtinId="9" hidden="1"/>
    <cellStyle name="Besøgt link" xfId="521" builtinId="9" hidden="1"/>
    <cellStyle name="Besøgt link" xfId="525" builtinId="9" hidden="1"/>
    <cellStyle name="Besøgt link" xfId="529" builtinId="9" hidden="1"/>
    <cellStyle name="Besøgt link" xfId="533" builtinId="9" hidden="1"/>
    <cellStyle name="Besøgt link" xfId="537" builtinId="9" hidden="1"/>
    <cellStyle name="Besøgt link" xfId="541" builtinId="9" hidden="1"/>
    <cellStyle name="Besøgt link" xfId="545" builtinId="9" hidden="1"/>
    <cellStyle name="Besøgt link" xfId="549" builtinId="9" hidden="1"/>
    <cellStyle name="Besøgt link" xfId="553" builtinId="9" hidden="1"/>
    <cellStyle name="Besøgt link" xfId="557" builtinId="9" hidden="1"/>
    <cellStyle name="Besøgt link" xfId="561" builtinId="9" hidden="1"/>
    <cellStyle name="Besøgt link" xfId="565" builtinId="9" hidden="1"/>
    <cellStyle name="Besøgt link" xfId="569" builtinId="9" hidden="1"/>
    <cellStyle name="Besøgt link" xfId="573" builtinId="9" hidden="1"/>
    <cellStyle name="Besøgt link" xfId="577" builtinId="9" hidden="1"/>
    <cellStyle name="Besøgt link" xfId="581" builtinId="9" hidden="1"/>
    <cellStyle name="Besøgt link" xfId="585" builtinId="9" hidden="1"/>
    <cellStyle name="Besøgt link" xfId="589" builtinId="9" hidden="1"/>
    <cellStyle name="Besøgt link" xfId="593" builtinId="9" hidden="1"/>
    <cellStyle name="Besøgt link" xfId="597" builtinId="9" hidden="1"/>
    <cellStyle name="Besøgt link" xfId="601" builtinId="9" hidden="1"/>
    <cellStyle name="Besøgt link" xfId="605" builtinId="9" hidden="1"/>
    <cellStyle name="Besøgt link" xfId="609" builtinId="9" hidden="1"/>
    <cellStyle name="Besøgt link" xfId="613" builtinId="9" hidden="1"/>
    <cellStyle name="Besøgt link" xfId="617" builtinId="9" hidden="1"/>
    <cellStyle name="Besøgt link" xfId="621" builtinId="9" hidden="1"/>
    <cellStyle name="Besøgt link" xfId="625" builtinId="9" hidden="1"/>
    <cellStyle name="Besøgt link" xfId="629" builtinId="9" hidden="1"/>
    <cellStyle name="Besøgt link" xfId="633" builtinId="9" hidden="1"/>
    <cellStyle name="Besøgt link" xfId="637" builtinId="9" hidden="1"/>
    <cellStyle name="Besøgt link" xfId="641" builtinId="9" hidden="1"/>
    <cellStyle name="Besøgt link" xfId="645" builtinId="9" hidden="1"/>
    <cellStyle name="Besøgt link" xfId="649" builtinId="9" hidden="1"/>
    <cellStyle name="Besøgt link" xfId="653" builtinId="9" hidden="1"/>
    <cellStyle name="Besøgt link" xfId="657" builtinId="9" hidden="1"/>
    <cellStyle name="Besøgt link" xfId="661" builtinId="9" hidden="1"/>
    <cellStyle name="Besøgt link" xfId="665" builtinId="9" hidden="1"/>
    <cellStyle name="Besøgt link" xfId="669" builtinId="9" hidden="1"/>
    <cellStyle name="Besøgt link" xfId="673" builtinId="9" hidden="1"/>
    <cellStyle name="Besøgt link" xfId="677" builtinId="9" hidden="1"/>
    <cellStyle name="Besøgt link" xfId="681" builtinId="9" hidden="1"/>
    <cellStyle name="Besøgt link" xfId="685" builtinId="9" hidden="1"/>
    <cellStyle name="Besøgt link" xfId="689" builtinId="9" hidden="1"/>
    <cellStyle name="Besøgt link" xfId="693" builtinId="9" hidden="1"/>
    <cellStyle name="Besøgt link" xfId="697" builtinId="9" hidden="1"/>
    <cellStyle name="Besøgt link" xfId="701" builtinId="9" hidden="1"/>
    <cellStyle name="Besøgt link" xfId="705" builtinId="9" hidden="1"/>
    <cellStyle name="Besøgt link" xfId="709" builtinId="9" hidden="1"/>
    <cellStyle name="Besøgt link" xfId="713" builtinId="9" hidden="1"/>
    <cellStyle name="Besøgt link" xfId="717" builtinId="9" hidden="1"/>
    <cellStyle name="Besøgt link" xfId="721" builtinId="9" hidden="1"/>
    <cellStyle name="Besøgt link" xfId="725" builtinId="9" hidden="1"/>
    <cellStyle name="Besøgt link" xfId="729" builtinId="9" hidden="1"/>
    <cellStyle name="Besøgt link" xfId="733" builtinId="9" hidden="1"/>
    <cellStyle name="Besøgt link" xfId="737" builtinId="9" hidden="1"/>
    <cellStyle name="Besøgt link" xfId="741" builtinId="9" hidden="1"/>
    <cellStyle name="Besøgt link" xfId="745" builtinId="9" hidden="1"/>
    <cellStyle name="Besøgt link" xfId="749" builtinId="9" hidden="1"/>
    <cellStyle name="Besøgt link" xfId="753" builtinId="9" hidden="1"/>
    <cellStyle name="Besøgt link" xfId="757" builtinId="9" hidden="1"/>
    <cellStyle name="Besøgt link" xfId="761" builtinId="9" hidden="1"/>
    <cellStyle name="Besøgt link" xfId="765" builtinId="9" hidden="1"/>
    <cellStyle name="Besøgt link" xfId="769" builtinId="9" hidden="1"/>
    <cellStyle name="Besøgt link" xfId="773" builtinId="9" hidden="1"/>
    <cellStyle name="Besøgt link" xfId="777" builtinId="9" hidden="1"/>
    <cellStyle name="Besøgt link" xfId="781" builtinId="9" hidden="1"/>
    <cellStyle name="Besøgt link" xfId="785" builtinId="9" hidden="1"/>
    <cellStyle name="Besøgt link" xfId="789" builtinId="9" hidden="1"/>
    <cellStyle name="Besøgt link" xfId="793" builtinId="9" hidden="1"/>
    <cellStyle name="Besøgt link" xfId="797" builtinId="9" hidden="1"/>
    <cellStyle name="Besøgt link" xfId="801" builtinId="9" hidden="1"/>
    <cellStyle name="Besøgt link" xfId="805" builtinId="9" hidden="1"/>
    <cellStyle name="Besøgt link" xfId="809" builtinId="9" hidden="1"/>
    <cellStyle name="Besøgt link" xfId="813" builtinId="9" hidden="1"/>
    <cellStyle name="Besøgt link" xfId="817" builtinId="9" hidden="1"/>
    <cellStyle name="Besøgt link" xfId="821" builtinId="9" hidden="1"/>
    <cellStyle name="Besøgt link" xfId="825" builtinId="9" hidden="1"/>
    <cellStyle name="Besøgt link" xfId="829" builtinId="9" hidden="1"/>
    <cellStyle name="Besøgt link" xfId="833" builtinId="9" hidden="1"/>
    <cellStyle name="Besøgt link" xfId="837" builtinId="9" hidden="1"/>
    <cellStyle name="Besøgt link" xfId="841" builtinId="9" hidden="1"/>
    <cellStyle name="Besøgt link" xfId="845" builtinId="9" hidden="1"/>
    <cellStyle name="Besøgt link" xfId="849" builtinId="9" hidden="1"/>
    <cellStyle name="Besøgt link" xfId="853" builtinId="9" hidden="1"/>
    <cellStyle name="Besøgt link" xfId="857" builtinId="9" hidden="1"/>
    <cellStyle name="Besøgt link" xfId="861" builtinId="9" hidden="1"/>
    <cellStyle name="Besøgt link" xfId="865" builtinId="9" hidden="1"/>
    <cellStyle name="Besøgt link" xfId="869" builtinId="9" hidden="1"/>
    <cellStyle name="Besøgt link" xfId="873" builtinId="9" hidden="1"/>
    <cellStyle name="Besøgt link" xfId="877" builtinId="9" hidden="1"/>
    <cellStyle name="Besøgt link" xfId="881" builtinId="9" hidden="1"/>
    <cellStyle name="Besøgt link" xfId="885" builtinId="9" hidden="1"/>
    <cellStyle name="Besøgt link" xfId="889" builtinId="9" hidden="1"/>
    <cellStyle name="Besøgt link" xfId="893" builtinId="9" hidden="1"/>
    <cellStyle name="Besøgt link" xfId="897" builtinId="9" hidden="1"/>
    <cellStyle name="Besøgt link" xfId="901" builtinId="9" hidden="1"/>
    <cellStyle name="Besøgt link" xfId="905" builtinId="9" hidden="1"/>
    <cellStyle name="Besøgt link" xfId="909" builtinId="9" hidden="1"/>
    <cellStyle name="Besøgt link" xfId="913" builtinId="9" hidden="1"/>
    <cellStyle name="Besøgt link" xfId="917" builtinId="9" hidden="1"/>
    <cellStyle name="Besøgt link" xfId="921" builtinId="9" hidden="1"/>
    <cellStyle name="Besøgt link" xfId="925" builtinId="9" hidden="1"/>
    <cellStyle name="Besøgt link" xfId="929" builtinId="9" hidden="1"/>
    <cellStyle name="Besøgt link" xfId="933" builtinId="9" hidden="1"/>
    <cellStyle name="Besøgt link" xfId="937" builtinId="9" hidden="1"/>
    <cellStyle name="Besøgt link" xfId="941" builtinId="9" hidden="1"/>
    <cellStyle name="Besøgt link" xfId="945" builtinId="9" hidden="1"/>
    <cellStyle name="Besøgt link" xfId="949" builtinId="9" hidden="1"/>
    <cellStyle name="Besøgt link" xfId="953" builtinId="9" hidden="1"/>
    <cellStyle name="Besøgt link" xfId="957" builtinId="9" hidden="1"/>
    <cellStyle name="Besøgt link" xfId="961" builtinId="9" hidden="1"/>
    <cellStyle name="Besøgt link" xfId="965" builtinId="9" hidden="1"/>
    <cellStyle name="Besøgt link" xfId="969" builtinId="9" hidden="1"/>
    <cellStyle name="Besøgt link" xfId="973" builtinId="9" hidden="1"/>
    <cellStyle name="Besøgt link" xfId="977" builtinId="9" hidden="1"/>
    <cellStyle name="Besøgt link" xfId="981" builtinId="9" hidden="1"/>
    <cellStyle name="Besøgt link" xfId="985" builtinId="9" hidden="1"/>
    <cellStyle name="Besøgt link" xfId="989" builtinId="9" hidden="1"/>
    <cellStyle name="Besøgt link" xfId="993" builtinId="9" hidden="1"/>
    <cellStyle name="Besøgt link" xfId="997" builtinId="9" hidden="1"/>
    <cellStyle name="Besøgt link" xfId="1001" builtinId="9" hidden="1"/>
    <cellStyle name="Besøgt link" xfId="1005" builtinId="9" hidden="1"/>
    <cellStyle name="Besøgt link" xfId="1009" builtinId="9" hidden="1"/>
    <cellStyle name="Besøgt link" xfId="1013" builtinId="9" hidden="1"/>
    <cellStyle name="Besøgt link" xfId="1017" builtinId="9" hidden="1"/>
    <cellStyle name="Besøgt link" xfId="1021" builtinId="9" hidden="1"/>
    <cellStyle name="Besøgt link" xfId="1025" builtinId="9" hidden="1"/>
    <cellStyle name="Besøgt link" xfId="1029" builtinId="9" hidden="1"/>
    <cellStyle name="Besøgt link" xfId="1033" builtinId="9" hidden="1"/>
    <cellStyle name="Besøgt link" xfId="1037" builtinId="9" hidden="1"/>
    <cellStyle name="Besøgt link" xfId="1041" builtinId="9" hidden="1"/>
    <cellStyle name="Besøgt link" xfId="1045" builtinId="9" hidden="1"/>
    <cellStyle name="Besøgt link" xfId="1049" builtinId="9" hidden="1"/>
    <cellStyle name="Besøgt link" xfId="1053" builtinId="9" hidden="1"/>
    <cellStyle name="Besøgt link" xfId="1057" builtinId="9" hidden="1"/>
    <cellStyle name="Besøgt link" xfId="1061" builtinId="9" hidden="1"/>
    <cellStyle name="Besøgt link" xfId="1065" builtinId="9" hidden="1"/>
    <cellStyle name="Besøgt link" xfId="1069" builtinId="9" hidden="1"/>
    <cellStyle name="Besøgt link" xfId="1073" builtinId="9" hidden="1"/>
    <cellStyle name="Besøgt link" xfId="1077" builtinId="9" hidden="1"/>
    <cellStyle name="Besøgt link" xfId="1081" builtinId="9" hidden="1"/>
    <cellStyle name="Besøgt link" xfId="1085" builtinId="9" hidden="1"/>
    <cellStyle name="Besøgt link" xfId="1089" builtinId="9" hidden="1"/>
    <cellStyle name="Besøgt link" xfId="1093" builtinId="9" hidden="1"/>
    <cellStyle name="Besøgt link" xfId="1097" builtinId="9" hidden="1"/>
    <cellStyle name="Besøgt link" xfId="1101" builtinId="9" hidden="1"/>
    <cellStyle name="Besøgt link" xfId="1105" builtinId="9" hidden="1"/>
    <cellStyle name="Besøgt link" xfId="1109" builtinId="9" hidden="1"/>
    <cellStyle name="Besøgt link" xfId="1113" builtinId="9" hidden="1"/>
    <cellStyle name="Besøgt link" xfId="1117" builtinId="9" hidden="1"/>
    <cellStyle name="Besøgt link" xfId="1121" builtinId="9" hidden="1"/>
    <cellStyle name="Besøgt link" xfId="1125" builtinId="9" hidden="1"/>
    <cellStyle name="Besøgt link" xfId="1129" builtinId="9" hidden="1"/>
    <cellStyle name="Besøgt link" xfId="1133" builtinId="9" hidden="1"/>
    <cellStyle name="Besøgt link" xfId="1137" builtinId="9" hidden="1"/>
    <cellStyle name="Besøgt link" xfId="1141" builtinId="9" hidden="1"/>
    <cellStyle name="Besøgt link" xfId="1145" builtinId="9" hidden="1"/>
    <cellStyle name="Besøgt link" xfId="1149" builtinId="9" hidden="1"/>
    <cellStyle name="Besøgt link" xfId="1153" builtinId="9" hidden="1"/>
    <cellStyle name="Besøgt link" xfId="1157" builtinId="9" hidden="1"/>
    <cellStyle name="Besøgt link" xfId="1161" builtinId="9" hidden="1"/>
    <cellStyle name="Besøgt link" xfId="1165" builtinId="9" hidden="1"/>
    <cellStyle name="Besøgt link" xfId="1169" builtinId="9" hidden="1"/>
    <cellStyle name="Besøgt link" xfId="1173" builtinId="9" hidden="1"/>
    <cellStyle name="Besøgt link" xfId="1177" builtinId="9" hidden="1"/>
    <cellStyle name="Besøgt link" xfId="1181" builtinId="9" hidden="1"/>
    <cellStyle name="Besøgt link" xfId="1185" builtinId="9" hidden="1"/>
    <cellStyle name="Besøgt link" xfId="1189" builtinId="9" hidden="1"/>
    <cellStyle name="Besøgt link" xfId="1193" builtinId="9" hidden="1"/>
    <cellStyle name="Besøgt link" xfId="1197" builtinId="9" hidden="1"/>
    <cellStyle name="Besøgt link" xfId="1201" builtinId="9" hidden="1"/>
    <cellStyle name="Besøgt link" xfId="1205" builtinId="9" hidden="1"/>
    <cellStyle name="Besøgt link" xfId="1209" builtinId="9" hidden="1"/>
    <cellStyle name="Besøgt link" xfId="1213" builtinId="9" hidden="1"/>
    <cellStyle name="Besøgt link" xfId="1217" builtinId="9" hidden="1"/>
    <cellStyle name="Besøgt link" xfId="1221" builtinId="9" hidden="1"/>
    <cellStyle name="Besøgt link" xfId="1225" builtinId="9" hidden="1"/>
    <cellStyle name="Besøgt link" xfId="1227" builtinId="9" hidden="1"/>
    <cellStyle name="Besøgt link" xfId="1223" builtinId="9" hidden="1"/>
    <cellStyle name="Besøgt link" xfId="1219" builtinId="9" hidden="1"/>
    <cellStyle name="Besøgt link" xfId="1215" builtinId="9" hidden="1"/>
    <cellStyle name="Besøgt link" xfId="1211" builtinId="9" hidden="1"/>
    <cellStyle name="Besøgt link" xfId="1207" builtinId="9" hidden="1"/>
    <cellStyle name="Besøgt link" xfId="1203" builtinId="9" hidden="1"/>
    <cellStyle name="Besøgt link" xfId="1199" builtinId="9" hidden="1"/>
    <cellStyle name="Besøgt link" xfId="1195" builtinId="9" hidden="1"/>
    <cellStyle name="Besøgt link" xfId="1191" builtinId="9" hidden="1"/>
    <cellStyle name="Besøgt link" xfId="1187" builtinId="9" hidden="1"/>
    <cellStyle name="Besøgt link" xfId="1183" builtinId="9" hidden="1"/>
    <cellStyle name="Besøgt link" xfId="1179" builtinId="9" hidden="1"/>
    <cellStyle name="Besøgt link" xfId="1175" builtinId="9" hidden="1"/>
    <cellStyle name="Besøgt link" xfId="1171" builtinId="9" hidden="1"/>
    <cellStyle name="Besøgt link" xfId="1167" builtinId="9" hidden="1"/>
    <cellStyle name="Besøgt link" xfId="1163" builtinId="9" hidden="1"/>
    <cellStyle name="Besøgt link" xfId="1159" builtinId="9" hidden="1"/>
    <cellStyle name="Besøgt link" xfId="1155" builtinId="9" hidden="1"/>
    <cellStyle name="Besøgt link" xfId="1151" builtinId="9" hidden="1"/>
    <cellStyle name="Besøgt link" xfId="1147" builtinId="9" hidden="1"/>
    <cellStyle name="Besøgt link" xfId="1143" builtinId="9" hidden="1"/>
    <cellStyle name="Besøgt link" xfId="1139" builtinId="9" hidden="1"/>
    <cellStyle name="Besøgt link" xfId="1135" builtinId="9" hidden="1"/>
    <cellStyle name="Besøgt link" xfId="1131" builtinId="9" hidden="1"/>
    <cellStyle name="Besøgt link" xfId="1127" builtinId="9" hidden="1"/>
    <cellStyle name="Besøgt link" xfId="1123" builtinId="9" hidden="1"/>
    <cellStyle name="Besøgt link" xfId="1119" builtinId="9" hidden="1"/>
    <cellStyle name="Besøgt link" xfId="1115" builtinId="9" hidden="1"/>
    <cellStyle name="Besøgt link" xfId="1111" builtinId="9" hidden="1"/>
    <cellStyle name="Besøgt link" xfId="1107" builtinId="9" hidden="1"/>
    <cellStyle name="Besøgt link" xfId="1103" builtinId="9" hidden="1"/>
    <cellStyle name="Besøgt link" xfId="1099" builtinId="9" hidden="1"/>
    <cellStyle name="Besøgt link" xfId="1095" builtinId="9" hidden="1"/>
    <cellStyle name="Besøgt link" xfId="1091" builtinId="9" hidden="1"/>
    <cellStyle name="Besøgt link" xfId="1087" builtinId="9" hidden="1"/>
    <cellStyle name="Besøgt link" xfId="1083" builtinId="9" hidden="1"/>
    <cellStyle name="Besøgt link" xfId="1079" builtinId="9" hidden="1"/>
    <cellStyle name="Besøgt link" xfId="1075" builtinId="9" hidden="1"/>
    <cellStyle name="Besøgt link" xfId="1071" builtinId="9" hidden="1"/>
    <cellStyle name="Besøgt link" xfId="1067" builtinId="9" hidden="1"/>
    <cellStyle name="Besøgt link" xfId="1063" builtinId="9" hidden="1"/>
    <cellStyle name="Besøgt link" xfId="1059" builtinId="9" hidden="1"/>
    <cellStyle name="Besøgt link" xfId="1055" builtinId="9" hidden="1"/>
    <cellStyle name="Besøgt link" xfId="1051" builtinId="9" hidden="1"/>
    <cellStyle name="Besøgt link" xfId="1047" builtinId="9" hidden="1"/>
    <cellStyle name="Besøgt link" xfId="1043" builtinId="9" hidden="1"/>
    <cellStyle name="Besøgt link" xfId="1039" builtinId="9" hidden="1"/>
    <cellStyle name="Besøgt link" xfId="1035" builtinId="9" hidden="1"/>
    <cellStyle name="Besøgt link" xfId="1031" builtinId="9" hidden="1"/>
    <cellStyle name="Besøgt link" xfId="1027" builtinId="9" hidden="1"/>
    <cellStyle name="Besøgt link" xfId="1023" builtinId="9" hidden="1"/>
    <cellStyle name="Besøgt link" xfId="1019" builtinId="9" hidden="1"/>
    <cellStyle name="Besøgt link" xfId="1015" builtinId="9" hidden="1"/>
    <cellStyle name="Besøgt link" xfId="1011" builtinId="9" hidden="1"/>
    <cellStyle name="Besøgt link" xfId="1007" builtinId="9" hidden="1"/>
    <cellStyle name="Besøgt link" xfId="1003" builtinId="9" hidden="1"/>
    <cellStyle name="Besøgt link" xfId="999" builtinId="9" hidden="1"/>
    <cellStyle name="Besøgt link" xfId="995" builtinId="9" hidden="1"/>
    <cellStyle name="Besøgt link" xfId="991" builtinId="9" hidden="1"/>
    <cellStyle name="Besøgt link" xfId="987" builtinId="9" hidden="1"/>
    <cellStyle name="Besøgt link" xfId="983" builtinId="9" hidden="1"/>
    <cellStyle name="Besøgt link" xfId="979" builtinId="9" hidden="1"/>
    <cellStyle name="Besøgt link" xfId="975" builtinId="9" hidden="1"/>
    <cellStyle name="Besøgt link" xfId="971" builtinId="9" hidden="1"/>
    <cellStyle name="Besøgt link" xfId="967" builtinId="9" hidden="1"/>
    <cellStyle name="Besøgt link" xfId="963" builtinId="9" hidden="1"/>
    <cellStyle name="Besøgt link" xfId="959" builtinId="9" hidden="1"/>
    <cellStyle name="Besøgt link" xfId="955" builtinId="9" hidden="1"/>
    <cellStyle name="Besøgt link" xfId="951" builtinId="9" hidden="1"/>
    <cellStyle name="Besøgt link" xfId="947" builtinId="9" hidden="1"/>
    <cellStyle name="Besøgt link" xfId="943" builtinId="9" hidden="1"/>
    <cellStyle name="Besøgt link" xfId="939" builtinId="9" hidden="1"/>
    <cellStyle name="Besøgt link" xfId="935" builtinId="9" hidden="1"/>
    <cellStyle name="Besøgt link" xfId="931" builtinId="9" hidden="1"/>
    <cellStyle name="Besøgt link" xfId="927" builtinId="9" hidden="1"/>
    <cellStyle name="Besøgt link" xfId="923" builtinId="9" hidden="1"/>
    <cellStyle name="Besøgt link" xfId="919" builtinId="9" hidden="1"/>
    <cellStyle name="Besøgt link" xfId="915" builtinId="9" hidden="1"/>
    <cellStyle name="Besøgt link" xfId="911" builtinId="9" hidden="1"/>
    <cellStyle name="Besøgt link" xfId="907" builtinId="9" hidden="1"/>
    <cellStyle name="Besøgt link" xfId="903" builtinId="9" hidden="1"/>
    <cellStyle name="Besøgt link" xfId="899" builtinId="9" hidden="1"/>
    <cellStyle name="Besøgt link" xfId="895" builtinId="9" hidden="1"/>
    <cellStyle name="Besøgt link" xfId="891" builtinId="9" hidden="1"/>
    <cellStyle name="Besøgt link" xfId="887" builtinId="9" hidden="1"/>
    <cellStyle name="Besøgt link" xfId="883" builtinId="9" hidden="1"/>
    <cellStyle name="Besøgt link" xfId="879" builtinId="9" hidden="1"/>
    <cellStyle name="Besøgt link" xfId="875" builtinId="9" hidden="1"/>
    <cellStyle name="Besøgt link" xfId="871" builtinId="9" hidden="1"/>
    <cellStyle name="Besøgt link" xfId="867" builtinId="9" hidden="1"/>
    <cellStyle name="Besøgt link" xfId="863" builtinId="9" hidden="1"/>
    <cellStyle name="Besøgt link" xfId="859" builtinId="9" hidden="1"/>
    <cellStyle name="Besøgt link" xfId="855" builtinId="9" hidden="1"/>
    <cellStyle name="Besøgt link" xfId="851" builtinId="9" hidden="1"/>
    <cellStyle name="Besøgt link" xfId="847" builtinId="9" hidden="1"/>
    <cellStyle name="Besøgt link" xfId="843" builtinId="9" hidden="1"/>
    <cellStyle name="Besøgt link" xfId="839" builtinId="9" hidden="1"/>
    <cellStyle name="Besøgt link" xfId="835" builtinId="9" hidden="1"/>
    <cellStyle name="Besøgt link" xfId="831" builtinId="9" hidden="1"/>
    <cellStyle name="Besøgt link" xfId="827" builtinId="9" hidden="1"/>
    <cellStyle name="Besøgt link" xfId="823" builtinId="9" hidden="1"/>
    <cellStyle name="Besøgt link" xfId="819" builtinId="9" hidden="1"/>
    <cellStyle name="Besøgt link" xfId="815" builtinId="9" hidden="1"/>
    <cellStyle name="Besøgt link" xfId="811" builtinId="9" hidden="1"/>
    <cellStyle name="Besøgt link" xfId="807" builtinId="9" hidden="1"/>
    <cellStyle name="Besøgt link" xfId="803" builtinId="9" hidden="1"/>
    <cellStyle name="Besøgt link" xfId="799" builtinId="9" hidden="1"/>
    <cellStyle name="Besøgt link" xfId="795" builtinId="9" hidden="1"/>
    <cellStyle name="Besøgt link" xfId="791" builtinId="9" hidden="1"/>
    <cellStyle name="Besøgt link" xfId="787" builtinId="9" hidden="1"/>
    <cellStyle name="Besøgt link" xfId="783" builtinId="9" hidden="1"/>
    <cellStyle name="Besøgt link" xfId="779" builtinId="9" hidden="1"/>
    <cellStyle name="Besøgt link" xfId="775" builtinId="9" hidden="1"/>
    <cellStyle name="Besøgt link" xfId="771" builtinId="9" hidden="1"/>
    <cellStyle name="Besøgt link" xfId="767" builtinId="9" hidden="1"/>
    <cellStyle name="Besøgt link" xfId="763" builtinId="9" hidden="1"/>
    <cellStyle name="Besøgt link" xfId="759" builtinId="9" hidden="1"/>
    <cellStyle name="Besøgt link" xfId="755" builtinId="9" hidden="1"/>
    <cellStyle name="Besøgt link" xfId="751" builtinId="9" hidden="1"/>
    <cellStyle name="Besøgt link" xfId="747" builtinId="9" hidden="1"/>
    <cellStyle name="Besøgt link" xfId="743" builtinId="9" hidden="1"/>
    <cellStyle name="Besøgt link" xfId="739" builtinId="9" hidden="1"/>
    <cellStyle name="Besøgt link" xfId="735" builtinId="9" hidden="1"/>
    <cellStyle name="Besøgt link" xfId="731" builtinId="9" hidden="1"/>
    <cellStyle name="Besøgt link" xfId="727" builtinId="9" hidden="1"/>
    <cellStyle name="Besøgt link" xfId="723" builtinId="9" hidden="1"/>
    <cellStyle name="Besøgt link" xfId="719" builtinId="9" hidden="1"/>
    <cellStyle name="Besøgt link" xfId="715" builtinId="9" hidden="1"/>
    <cellStyle name="Besøgt link" xfId="711" builtinId="9" hidden="1"/>
    <cellStyle name="Besøgt link" xfId="707" builtinId="9" hidden="1"/>
    <cellStyle name="Besøgt link" xfId="703" builtinId="9" hidden="1"/>
    <cellStyle name="Besøgt link" xfId="699" builtinId="9" hidden="1"/>
    <cellStyle name="Besøgt link" xfId="695" builtinId="9" hidden="1"/>
    <cellStyle name="Besøgt link" xfId="691" builtinId="9" hidden="1"/>
    <cellStyle name="Besøgt link" xfId="687" builtinId="9" hidden="1"/>
    <cellStyle name="Besøgt link" xfId="683" builtinId="9" hidden="1"/>
    <cellStyle name="Besøgt link" xfId="679" builtinId="9" hidden="1"/>
    <cellStyle name="Besøgt link" xfId="675" builtinId="9" hidden="1"/>
    <cellStyle name="Besøgt link" xfId="671" builtinId="9" hidden="1"/>
    <cellStyle name="Besøgt link" xfId="667" builtinId="9" hidden="1"/>
    <cellStyle name="Besøgt link" xfId="663" builtinId="9" hidden="1"/>
    <cellStyle name="Besøgt link" xfId="659" builtinId="9" hidden="1"/>
    <cellStyle name="Besøgt link" xfId="655" builtinId="9" hidden="1"/>
    <cellStyle name="Besøgt link" xfId="651" builtinId="9" hidden="1"/>
    <cellStyle name="Besøgt link" xfId="647" builtinId="9" hidden="1"/>
    <cellStyle name="Besøgt link" xfId="643" builtinId="9" hidden="1"/>
    <cellStyle name="Besøgt link" xfId="639" builtinId="9" hidden="1"/>
    <cellStyle name="Besøgt link" xfId="635" builtinId="9" hidden="1"/>
    <cellStyle name="Besøgt link" xfId="631" builtinId="9" hidden="1"/>
    <cellStyle name="Besøgt link" xfId="627" builtinId="9" hidden="1"/>
    <cellStyle name="Besøgt link" xfId="623" builtinId="9" hidden="1"/>
    <cellStyle name="Besøgt link" xfId="619" builtinId="9" hidden="1"/>
    <cellStyle name="Besøgt link" xfId="615" builtinId="9" hidden="1"/>
    <cellStyle name="Besøgt link" xfId="611" builtinId="9" hidden="1"/>
    <cellStyle name="Besøgt link" xfId="607" builtinId="9" hidden="1"/>
    <cellStyle name="Besøgt link" xfId="603" builtinId="9" hidden="1"/>
    <cellStyle name="Besøgt link" xfId="599" builtinId="9" hidden="1"/>
    <cellStyle name="Besøgt link" xfId="595" builtinId="9" hidden="1"/>
    <cellStyle name="Besøgt link" xfId="591" builtinId="9" hidden="1"/>
    <cellStyle name="Besøgt link" xfId="587" builtinId="9" hidden="1"/>
    <cellStyle name="Besøgt link" xfId="583" builtinId="9" hidden="1"/>
    <cellStyle name="Besøgt link" xfId="579" builtinId="9" hidden="1"/>
    <cellStyle name="Besøgt link" xfId="575" builtinId="9" hidden="1"/>
    <cellStyle name="Besøgt link" xfId="571" builtinId="9" hidden="1"/>
    <cellStyle name="Besøgt link" xfId="567" builtinId="9" hidden="1"/>
    <cellStyle name="Besøgt link" xfId="563" builtinId="9" hidden="1"/>
    <cellStyle name="Besøgt link" xfId="559" builtinId="9" hidden="1"/>
    <cellStyle name="Besøgt link" xfId="555" builtinId="9" hidden="1"/>
    <cellStyle name="Besøgt link" xfId="551" builtinId="9" hidden="1"/>
    <cellStyle name="Besøgt link" xfId="547" builtinId="9" hidden="1"/>
    <cellStyle name="Besøgt link" xfId="543" builtinId="9" hidden="1"/>
    <cellStyle name="Besøgt link" xfId="539" builtinId="9" hidden="1"/>
    <cellStyle name="Besøgt link" xfId="535" builtinId="9" hidden="1"/>
    <cellStyle name="Besøgt link" xfId="531" builtinId="9" hidden="1"/>
    <cellStyle name="Besøgt link" xfId="527" builtinId="9" hidden="1"/>
    <cellStyle name="Besøgt link" xfId="523" builtinId="9" hidden="1"/>
    <cellStyle name="Besøgt link" xfId="519" builtinId="9" hidden="1"/>
    <cellStyle name="Besøgt link" xfId="515" builtinId="9" hidden="1"/>
    <cellStyle name="Besøgt link" xfId="511" builtinId="9" hidden="1"/>
    <cellStyle name="Besøgt link" xfId="507" builtinId="9" hidden="1"/>
    <cellStyle name="Besøgt link" xfId="503" builtinId="9" hidden="1"/>
    <cellStyle name="Besøgt link" xfId="499" builtinId="9" hidden="1"/>
    <cellStyle name="Besøgt link" xfId="495" builtinId="9" hidden="1"/>
    <cellStyle name="Besøgt link" xfId="491" builtinId="9" hidden="1"/>
    <cellStyle name="Besøgt link" xfId="487" builtinId="9" hidden="1"/>
    <cellStyle name="Besøgt link" xfId="483" builtinId="9" hidden="1"/>
    <cellStyle name="Besøgt link" xfId="479" builtinId="9" hidden="1"/>
    <cellStyle name="Besøgt link" xfId="475" builtinId="9" hidden="1"/>
    <cellStyle name="Besøgt link" xfId="471" builtinId="9" hidden="1"/>
    <cellStyle name="Besøgt link" xfId="467" builtinId="9" hidden="1"/>
    <cellStyle name="Besøgt link" xfId="463" builtinId="9" hidden="1"/>
    <cellStyle name="Besøgt link" xfId="459" builtinId="9" hidden="1"/>
    <cellStyle name="Besøgt link" xfId="455" builtinId="9" hidden="1"/>
    <cellStyle name="Besøgt link" xfId="451" builtinId="9" hidden="1"/>
    <cellStyle name="Besøgt link" xfId="447" builtinId="9" hidden="1"/>
    <cellStyle name="Besøgt link" xfId="443" builtinId="9" hidden="1"/>
    <cellStyle name="Besøgt link" xfId="439" builtinId="9" hidden="1"/>
    <cellStyle name="Besøgt link" xfId="435" builtinId="9" hidden="1"/>
    <cellStyle name="Besøgt link" xfId="431" builtinId="9" hidden="1"/>
    <cellStyle name="Besøgt link" xfId="427" builtinId="9" hidden="1"/>
    <cellStyle name="Besøgt link" xfId="423" builtinId="9" hidden="1"/>
    <cellStyle name="Besøgt link" xfId="419" builtinId="9" hidden="1"/>
    <cellStyle name="Besøgt link" xfId="415" builtinId="9" hidden="1"/>
    <cellStyle name="Besøgt link" xfId="411" builtinId="9" hidden="1"/>
    <cellStyle name="Besøgt link" xfId="407" builtinId="9" hidden="1"/>
    <cellStyle name="Besøgt link" xfId="403" builtinId="9" hidden="1"/>
    <cellStyle name="Besøgt link" xfId="399" builtinId="9" hidden="1"/>
    <cellStyle name="Besøgt link" xfId="395" builtinId="9" hidden="1"/>
    <cellStyle name="Besøgt link" xfId="391" builtinId="9" hidden="1"/>
    <cellStyle name="Besøgt link" xfId="387" builtinId="9" hidden="1"/>
    <cellStyle name="Besøgt link" xfId="383" builtinId="9" hidden="1"/>
    <cellStyle name="Besøgt link" xfId="379" builtinId="9" hidden="1"/>
    <cellStyle name="Besøgt link" xfId="375" builtinId="9" hidden="1"/>
    <cellStyle name="Besøgt link" xfId="371" builtinId="9" hidden="1"/>
    <cellStyle name="Besøgt link" xfId="367" builtinId="9" hidden="1"/>
    <cellStyle name="Besøgt link" xfId="363" builtinId="9" hidden="1"/>
    <cellStyle name="Besøgt link" xfId="359" builtinId="9" hidden="1"/>
    <cellStyle name="Besøgt link" xfId="355" builtinId="9" hidden="1"/>
    <cellStyle name="Besøgt link" xfId="351" builtinId="9" hidden="1"/>
    <cellStyle name="Besøgt link" xfId="347" builtinId="9" hidden="1"/>
    <cellStyle name="Besøgt link" xfId="343" builtinId="9" hidden="1"/>
    <cellStyle name="Besøgt link" xfId="339" builtinId="9" hidden="1"/>
    <cellStyle name="Besøgt link" xfId="335" builtinId="9" hidden="1"/>
    <cellStyle name="Besøgt link" xfId="331" builtinId="9" hidden="1"/>
    <cellStyle name="Besøgt link" xfId="327" builtinId="9" hidden="1"/>
    <cellStyle name="Besøgt link" xfId="323" builtinId="9" hidden="1"/>
    <cellStyle name="Besøgt link" xfId="319" builtinId="9" hidden="1"/>
    <cellStyle name="Besøgt link" xfId="315" builtinId="9" hidden="1"/>
    <cellStyle name="Besøgt link" xfId="311" builtinId="9" hidden="1"/>
    <cellStyle name="Besøgt link" xfId="307" builtinId="9" hidden="1"/>
    <cellStyle name="Besøgt link" xfId="303" builtinId="9" hidden="1"/>
    <cellStyle name="Besøgt link" xfId="299" builtinId="9" hidden="1"/>
    <cellStyle name="Besøgt link" xfId="295" builtinId="9" hidden="1"/>
    <cellStyle name="Besøgt link" xfId="291" builtinId="9" hidden="1"/>
    <cellStyle name="Besøgt link" xfId="287" builtinId="9" hidden="1"/>
    <cellStyle name="Besøgt link" xfId="283" builtinId="9" hidden="1"/>
    <cellStyle name="Besøgt link" xfId="279" builtinId="9" hidden="1"/>
    <cellStyle name="Besøgt link" xfId="275" builtinId="9" hidden="1"/>
    <cellStyle name="Besøgt link" xfId="271" builtinId="9" hidden="1"/>
    <cellStyle name="Besøgt link" xfId="267" builtinId="9" hidden="1"/>
    <cellStyle name="Besøgt link" xfId="263" builtinId="9" hidden="1"/>
    <cellStyle name="Besøgt link" xfId="259" builtinId="9" hidden="1"/>
    <cellStyle name="Besøgt link" xfId="255" builtinId="9" hidden="1"/>
    <cellStyle name="Besøgt link" xfId="251" builtinId="9" hidden="1"/>
    <cellStyle name="Besøgt link" xfId="247" builtinId="9" hidden="1"/>
    <cellStyle name="Besøgt link" xfId="243" builtinId="9" hidden="1"/>
    <cellStyle name="Besøgt link" xfId="239" builtinId="9" hidden="1"/>
    <cellStyle name="Besøgt link" xfId="235" builtinId="9" hidden="1"/>
    <cellStyle name="Besøgt link" xfId="231" builtinId="9" hidden="1"/>
    <cellStyle name="Besøgt link" xfId="227" builtinId="9" hidden="1"/>
    <cellStyle name="Besøgt link" xfId="223" builtinId="9" hidden="1"/>
    <cellStyle name="Besøgt link" xfId="219" builtinId="9" hidden="1"/>
    <cellStyle name="Besøgt link" xfId="215" builtinId="9" hidden="1"/>
    <cellStyle name="Besøgt link" xfId="211" builtinId="9" hidden="1"/>
    <cellStyle name="Besøgt link" xfId="207" builtinId="9" hidden="1"/>
    <cellStyle name="Besøgt link" xfId="203" builtinId="9" hidden="1"/>
    <cellStyle name="Besøgt link" xfId="199" builtinId="9" hidden="1"/>
    <cellStyle name="Besøgt link" xfId="195" builtinId="9" hidden="1"/>
    <cellStyle name="Besøgt link" xfId="191" builtinId="9" hidden="1"/>
    <cellStyle name="Besøgt link" xfId="187" builtinId="9" hidden="1"/>
    <cellStyle name="Besøgt link" xfId="183" builtinId="9" hidden="1"/>
    <cellStyle name="Besøgt link" xfId="179" builtinId="9" hidden="1"/>
    <cellStyle name="Besøgt link" xfId="175" builtinId="9" hidden="1"/>
    <cellStyle name="Besøgt link" xfId="171" builtinId="9" hidden="1"/>
    <cellStyle name="Besøgt link" xfId="167" builtinId="9" hidden="1"/>
    <cellStyle name="Besøgt link" xfId="163" builtinId="9" hidden="1"/>
    <cellStyle name="Besøgt link" xfId="159" builtinId="9" hidden="1"/>
    <cellStyle name="Besøgt link" xfId="155" builtinId="9" hidden="1"/>
    <cellStyle name="Besøgt link" xfId="151" builtinId="9" hidden="1"/>
    <cellStyle name="Besøgt link" xfId="147" builtinId="9" hidden="1"/>
    <cellStyle name="Besøgt link" xfId="143" builtinId="9" hidden="1"/>
    <cellStyle name="Besøgt link" xfId="139" builtinId="9" hidden="1"/>
    <cellStyle name="Besøgt link" xfId="135" builtinId="9" hidden="1"/>
    <cellStyle name="Besøgt link" xfId="131" builtinId="9" hidden="1"/>
    <cellStyle name="Besøgt link" xfId="127" builtinId="9" hidden="1"/>
    <cellStyle name="Besøgt link" xfId="123" builtinId="9" hidden="1"/>
    <cellStyle name="Besøgt link" xfId="119" builtinId="9" hidden="1"/>
    <cellStyle name="Besøgt link" xfId="115" builtinId="9" hidden="1"/>
    <cellStyle name="Besøgt link" xfId="111" builtinId="9" hidden="1"/>
    <cellStyle name="Besøgt link" xfId="107" builtinId="9" hidden="1"/>
    <cellStyle name="Besøgt link" xfId="103" builtinId="9" hidden="1"/>
    <cellStyle name="Besøgt link" xfId="99" builtinId="9" hidden="1"/>
    <cellStyle name="Besøgt link" xfId="95" builtinId="9" hidden="1"/>
    <cellStyle name="Besøgt link" xfId="91" builtinId="9" hidden="1"/>
    <cellStyle name="Besøgt link" xfId="87" builtinId="9" hidden="1"/>
    <cellStyle name="Besøgt link" xfId="83" builtinId="9" hidden="1"/>
    <cellStyle name="Besøgt link" xfId="79" builtinId="9" hidden="1"/>
    <cellStyle name="Besøgt link" xfId="73" builtinId="9" hidden="1"/>
    <cellStyle name="Besøgt link" xfId="66" builtinId="9" hidden="1"/>
    <cellStyle name="Besøgt link" xfId="62" builtinId="9" hidden="1"/>
    <cellStyle name="Besøgt link" xfId="58" builtinId="9" hidden="1"/>
    <cellStyle name="Besøgt link" xfId="54" builtinId="9" hidden="1"/>
    <cellStyle name="Besøgt link" xfId="50" builtinId="9" hidden="1"/>
    <cellStyle name="Besøgt link" xfId="46" builtinId="9" hidden="1"/>
    <cellStyle name="Besøgt link" xfId="42" builtinId="9" hidden="1"/>
    <cellStyle name="Besøgt link" xfId="38" builtinId="9" hidden="1"/>
    <cellStyle name="Besøgt link" xfId="14" builtinId="9" hidden="1"/>
    <cellStyle name="Besøgt link" xfId="16" builtinId="9" hidden="1"/>
    <cellStyle name="Besøgt link" xfId="20" builtinId="9" hidden="1"/>
    <cellStyle name="Besøgt link" xfId="22" builtinId="9" hidden="1"/>
    <cellStyle name="Besøgt link" xfId="24" builtinId="9" hidden="1"/>
    <cellStyle name="Besøgt link" xfId="28" builtinId="9" hidden="1"/>
    <cellStyle name="Besøgt link" xfId="30" builtinId="9" hidden="1"/>
    <cellStyle name="Besøgt link" xfId="32" builtinId="9" hidden="1"/>
    <cellStyle name="Besøgt link" xfId="36" builtinId="9" hidden="1"/>
    <cellStyle name="Besøgt link" xfId="34" builtinId="9" hidden="1"/>
    <cellStyle name="Besøgt link" xfId="26" builtinId="9" hidden="1"/>
    <cellStyle name="Besøgt link" xfId="18" builtinId="9" hidden="1"/>
    <cellStyle name="Besøgt link" xfId="6" builtinId="9" hidden="1"/>
    <cellStyle name="Besøgt link" xfId="8" builtinId="9" hidden="1"/>
    <cellStyle name="Besøgt link" xfId="12" builtinId="9" hidden="1"/>
    <cellStyle name="Besøgt link" xfId="10" builtinId="9" hidden="1"/>
    <cellStyle name="Besøgt link" xfId="4" builtinId="9" hidden="1"/>
    <cellStyle name="Besøgt link" xfId="2" builtinId="9" hidden="1"/>
    <cellStyle name="Excel Built-in Normal" xfId="74" xr:uid="{00000000-0005-0000-0000-000063020000}"/>
    <cellStyle name="Link" xfId="430" builtinId="8" hidden="1"/>
    <cellStyle name="Link" xfId="432" builtinId="8" hidden="1"/>
    <cellStyle name="Link" xfId="434" builtinId="8" hidden="1"/>
    <cellStyle name="Link" xfId="438" builtinId="8" hidden="1"/>
    <cellStyle name="Link" xfId="440" builtinId="8" hidden="1"/>
    <cellStyle name="Link" xfId="442" builtinId="8" hidden="1"/>
    <cellStyle name="Link" xfId="446" builtinId="8" hidden="1"/>
    <cellStyle name="Link" xfId="448" builtinId="8" hidden="1"/>
    <cellStyle name="Link" xfId="450" builtinId="8" hidden="1"/>
    <cellStyle name="Link" xfId="454" builtinId="8" hidden="1"/>
    <cellStyle name="Link" xfId="456" builtinId="8" hidden="1"/>
    <cellStyle name="Link" xfId="458" builtinId="8" hidden="1"/>
    <cellStyle name="Link" xfId="462" builtinId="8" hidden="1"/>
    <cellStyle name="Link" xfId="464" builtinId="8" hidden="1"/>
    <cellStyle name="Link" xfId="466" builtinId="8" hidden="1"/>
    <cellStyle name="Link" xfId="470" builtinId="8" hidden="1"/>
    <cellStyle name="Link" xfId="472" builtinId="8" hidden="1"/>
    <cellStyle name="Link" xfId="474" builtinId="8" hidden="1"/>
    <cellStyle name="Link" xfId="478" builtinId="8" hidden="1"/>
    <cellStyle name="Link" xfId="480" builtinId="8" hidden="1"/>
    <cellStyle name="Link" xfId="482" builtinId="8" hidden="1"/>
    <cellStyle name="Link" xfId="486" builtinId="8" hidden="1"/>
    <cellStyle name="Link" xfId="488" builtinId="8" hidden="1"/>
    <cellStyle name="Link" xfId="490" builtinId="8" hidden="1"/>
    <cellStyle name="Link" xfId="494" builtinId="8" hidden="1"/>
    <cellStyle name="Link" xfId="496" builtinId="8" hidden="1"/>
    <cellStyle name="Link" xfId="498" builtinId="8" hidden="1"/>
    <cellStyle name="Link" xfId="502" builtinId="8" hidden="1"/>
    <cellStyle name="Link" xfId="504" builtinId="8" hidden="1"/>
    <cellStyle name="Link" xfId="506" builtinId="8" hidden="1"/>
    <cellStyle name="Link" xfId="510" builtinId="8" hidden="1"/>
    <cellStyle name="Link" xfId="512" builtinId="8" hidden="1"/>
    <cellStyle name="Link" xfId="514" builtinId="8" hidden="1"/>
    <cellStyle name="Link" xfId="518" builtinId="8" hidden="1"/>
    <cellStyle name="Link" xfId="520" builtinId="8" hidden="1"/>
    <cellStyle name="Link" xfId="522" builtinId="8" hidden="1"/>
    <cellStyle name="Link" xfId="526" builtinId="8" hidden="1"/>
    <cellStyle name="Link" xfId="528" builtinId="8" hidden="1"/>
    <cellStyle name="Link" xfId="530" builtinId="8" hidden="1"/>
    <cellStyle name="Link" xfId="534" builtinId="8" hidden="1"/>
    <cellStyle name="Link" xfId="536" builtinId="8" hidden="1"/>
    <cellStyle name="Link" xfId="538" builtinId="8" hidden="1"/>
    <cellStyle name="Link" xfId="542" builtinId="8" hidden="1"/>
    <cellStyle name="Link" xfId="544" builtinId="8" hidden="1"/>
    <cellStyle name="Link" xfId="546" builtinId="8" hidden="1"/>
    <cellStyle name="Link" xfId="550" builtinId="8" hidden="1"/>
    <cellStyle name="Link" xfId="552" builtinId="8" hidden="1"/>
    <cellStyle name="Link" xfId="554" builtinId="8" hidden="1"/>
    <cellStyle name="Link" xfId="558" builtinId="8" hidden="1"/>
    <cellStyle name="Link" xfId="560" builtinId="8" hidden="1"/>
    <cellStyle name="Link" xfId="562" builtinId="8" hidden="1"/>
    <cellStyle name="Link" xfId="566" builtinId="8" hidden="1"/>
    <cellStyle name="Link" xfId="568" builtinId="8" hidden="1"/>
    <cellStyle name="Link" xfId="570" builtinId="8" hidden="1"/>
    <cellStyle name="Link" xfId="574" builtinId="8" hidden="1"/>
    <cellStyle name="Link" xfId="576" builtinId="8" hidden="1"/>
    <cellStyle name="Link" xfId="578" builtinId="8" hidden="1"/>
    <cellStyle name="Link" xfId="582" builtinId="8" hidden="1"/>
    <cellStyle name="Link" xfId="584" builtinId="8" hidden="1"/>
    <cellStyle name="Link" xfId="586" builtinId="8" hidden="1"/>
    <cellStyle name="Link" xfId="590" builtinId="8" hidden="1"/>
    <cellStyle name="Link" xfId="592" builtinId="8" hidden="1"/>
    <cellStyle name="Link" xfId="594" builtinId="8" hidden="1"/>
    <cellStyle name="Link" xfId="598" builtinId="8" hidden="1"/>
    <cellStyle name="Link" xfId="600" builtinId="8" hidden="1"/>
    <cellStyle name="Link" xfId="602" builtinId="8" hidden="1"/>
    <cellStyle name="Link" xfId="606" builtinId="8" hidden="1"/>
    <cellStyle name="Link" xfId="608" builtinId="8" hidden="1"/>
    <cellStyle name="Link" xfId="610" builtinId="8" hidden="1"/>
    <cellStyle name="Link" xfId="614" builtinId="8" hidden="1"/>
    <cellStyle name="Link" xfId="616" builtinId="8" hidden="1"/>
    <cellStyle name="Link" xfId="618" builtinId="8" hidden="1"/>
    <cellStyle name="Link" xfId="622" builtinId="8" hidden="1"/>
    <cellStyle name="Link" xfId="624" builtinId="8" hidden="1"/>
    <cellStyle name="Link" xfId="626" builtinId="8" hidden="1"/>
    <cellStyle name="Link" xfId="630" builtinId="8" hidden="1"/>
    <cellStyle name="Link" xfId="632" builtinId="8" hidden="1"/>
    <cellStyle name="Link" xfId="634" builtinId="8" hidden="1"/>
    <cellStyle name="Link" xfId="638" builtinId="8" hidden="1"/>
    <cellStyle name="Link" xfId="640" builtinId="8" hidden="1"/>
    <cellStyle name="Link" xfId="642" builtinId="8" hidden="1"/>
    <cellStyle name="Link" xfId="646" builtinId="8" hidden="1"/>
    <cellStyle name="Link" xfId="648" builtinId="8" hidden="1"/>
    <cellStyle name="Link" xfId="650" builtinId="8" hidden="1"/>
    <cellStyle name="Link" xfId="654" builtinId="8" hidden="1"/>
    <cellStyle name="Link" xfId="656" builtinId="8" hidden="1"/>
    <cellStyle name="Link" xfId="658" builtinId="8" hidden="1"/>
    <cellStyle name="Link" xfId="662" builtinId="8" hidden="1"/>
    <cellStyle name="Link" xfId="664" builtinId="8" hidden="1"/>
    <cellStyle name="Link" xfId="666" builtinId="8" hidden="1"/>
    <cellStyle name="Link" xfId="670" builtinId="8" hidden="1"/>
    <cellStyle name="Link" xfId="672" builtinId="8" hidden="1"/>
    <cellStyle name="Link" xfId="674" builtinId="8" hidden="1"/>
    <cellStyle name="Link" xfId="678" builtinId="8" hidden="1"/>
    <cellStyle name="Link" xfId="680" builtinId="8" hidden="1"/>
    <cellStyle name="Link" xfId="682" builtinId="8" hidden="1"/>
    <cellStyle name="Link" xfId="686" builtinId="8" hidden="1"/>
    <cellStyle name="Link" xfId="688" builtinId="8" hidden="1"/>
    <cellStyle name="Link" xfId="690" builtinId="8" hidden="1"/>
    <cellStyle name="Link" xfId="694" builtinId="8" hidden="1"/>
    <cellStyle name="Link" xfId="696" builtinId="8" hidden="1"/>
    <cellStyle name="Link" xfId="698" builtinId="8" hidden="1"/>
    <cellStyle name="Link" xfId="702" builtinId="8" hidden="1"/>
    <cellStyle name="Link" xfId="704" builtinId="8" hidden="1"/>
    <cellStyle name="Link" xfId="706" builtinId="8" hidden="1"/>
    <cellStyle name="Link" xfId="710" builtinId="8" hidden="1"/>
    <cellStyle name="Link" xfId="712" builtinId="8" hidden="1"/>
    <cellStyle name="Link" xfId="714" builtinId="8" hidden="1"/>
    <cellStyle name="Link" xfId="718" builtinId="8" hidden="1"/>
    <cellStyle name="Link" xfId="720" builtinId="8" hidden="1"/>
    <cellStyle name="Link" xfId="722" builtinId="8" hidden="1"/>
    <cellStyle name="Link" xfId="726" builtinId="8" hidden="1"/>
    <cellStyle name="Link" xfId="728" builtinId="8" hidden="1"/>
    <cellStyle name="Link" xfId="730" builtinId="8" hidden="1"/>
    <cellStyle name="Link" xfId="734" builtinId="8" hidden="1"/>
    <cellStyle name="Link" xfId="736" builtinId="8" hidden="1"/>
    <cellStyle name="Link" xfId="738" builtinId="8" hidden="1"/>
    <cellStyle name="Link" xfId="742" builtinId="8" hidden="1"/>
    <cellStyle name="Link" xfId="744" builtinId="8" hidden="1"/>
    <cellStyle name="Link" xfId="746" builtinId="8" hidden="1"/>
    <cellStyle name="Link" xfId="750" builtinId="8" hidden="1"/>
    <cellStyle name="Link" xfId="752" builtinId="8" hidden="1"/>
    <cellStyle name="Link" xfId="754" builtinId="8" hidden="1"/>
    <cellStyle name="Link" xfId="758" builtinId="8" hidden="1"/>
    <cellStyle name="Link" xfId="760" builtinId="8" hidden="1"/>
    <cellStyle name="Link" xfId="762" builtinId="8" hidden="1"/>
    <cellStyle name="Link" xfId="766" builtinId="8" hidden="1"/>
    <cellStyle name="Link" xfId="768" builtinId="8" hidden="1"/>
    <cellStyle name="Link" xfId="770" builtinId="8" hidden="1"/>
    <cellStyle name="Link" xfId="774" builtinId="8" hidden="1"/>
    <cellStyle name="Link" xfId="776" builtinId="8" hidden="1"/>
    <cellStyle name="Link" xfId="778" builtinId="8" hidden="1"/>
    <cellStyle name="Link" xfId="782" builtinId="8" hidden="1"/>
    <cellStyle name="Link" xfId="784" builtinId="8" hidden="1"/>
    <cellStyle name="Link" xfId="786" builtinId="8" hidden="1"/>
    <cellStyle name="Link" xfId="790" builtinId="8" hidden="1"/>
    <cellStyle name="Link" xfId="792" builtinId="8" hidden="1"/>
    <cellStyle name="Link" xfId="794" builtinId="8" hidden="1"/>
    <cellStyle name="Link" xfId="798" builtinId="8" hidden="1"/>
    <cellStyle name="Link" xfId="800" builtinId="8" hidden="1"/>
    <cellStyle name="Link" xfId="802" builtinId="8" hidden="1"/>
    <cellStyle name="Link" xfId="806" builtinId="8" hidden="1"/>
    <cellStyle name="Link" xfId="808" builtinId="8" hidden="1"/>
    <cellStyle name="Link" xfId="810" builtinId="8" hidden="1"/>
    <cellStyle name="Link" xfId="814" builtinId="8" hidden="1"/>
    <cellStyle name="Link" xfId="816" builtinId="8" hidden="1"/>
    <cellStyle name="Link" xfId="818" builtinId="8" hidden="1"/>
    <cellStyle name="Link" xfId="822" builtinId="8" hidden="1"/>
    <cellStyle name="Link" xfId="824" builtinId="8" hidden="1"/>
    <cellStyle name="Link" xfId="826" builtinId="8" hidden="1"/>
    <cellStyle name="Link" xfId="830" builtinId="8" hidden="1"/>
    <cellStyle name="Link" xfId="832" builtinId="8" hidden="1"/>
    <cellStyle name="Link" xfId="834" builtinId="8" hidden="1"/>
    <cellStyle name="Link" xfId="838" builtinId="8" hidden="1"/>
    <cellStyle name="Link" xfId="840" builtinId="8" hidden="1"/>
    <cellStyle name="Link" xfId="842" builtinId="8" hidden="1"/>
    <cellStyle name="Link" xfId="846" builtinId="8" hidden="1"/>
    <cellStyle name="Link" xfId="848" builtinId="8" hidden="1"/>
    <cellStyle name="Link" xfId="850" builtinId="8" hidden="1"/>
    <cellStyle name="Link" xfId="854" builtinId="8" hidden="1"/>
    <cellStyle name="Link" xfId="856" builtinId="8" hidden="1"/>
    <cellStyle name="Link" xfId="858" builtinId="8" hidden="1"/>
    <cellStyle name="Link" xfId="862" builtinId="8" hidden="1"/>
    <cellStyle name="Link" xfId="864" builtinId="8" hidden="1"/>
    <cellStyle name="Link" xfId="866" builtinId="8" hidden="1"/>
    <cellStyle name="Link" xfId="870" builtinId="8" hidden="1"/>
    <cellStyle name="Link" xfId="872" builtinId="8" hidden="1"/>
    <cellStyle name="Link" xfId="874" builtinId="8" hidden="1"/>
    <cellStyle name="Link" xfId="878" builtinId="8" hidden="1"/>
    <cellStyle name="Link" xfId="880" builtinId="8" hidden="1"/>
    <cellStyle name="Link" xfId="882" builtinId="8" hidden="1"/>
    <cellStyle name="Link" xfId="886" builtinId="8" hidden="1"/>
    <cellStyle name="Link" xfId="888" builtinId="8" hidden="1"/>
    <cellStyle name="Link" xfId="890" builtinId="8" hidden="1"/>
    <cellStyle name="Link" xfId="894" builtinId="8" hidden="1"/>
    <cellStyle name="Link" xfId="896" builtinId="8" hidden="1"/>
    <cellStyle name="Link" xfId="898" builtinId="8" hidden="1"/>
    <cellStyle name="Link" xfId="902" builtinId="8" hidden="1"/>
    <cellStyle name="Link" xfId="904" builtinId="8" hidden="1"/>
    <cellStyle name="Link" xfId="906" builtinId="8" hidden="1"/>
    <cellStyle name="Link" xfId="910" builtinId="8" hidden="1"/>
    <cellStyle name="Link" xfId="912" builtinId="8" hidden="1"/>
    <cellStyle name="Link" xfId="914" builtinId="8" hidden="1"/>
    <cellStyle name="Link" xfId="918" builtinId="8" hidden="1"/>
    <cellStyle name="Link" xfId="920" builtinId="8" hidden="1"/>
    <cellStyle name="Link" xfId="922" builtinId="8" hidden="1"/>
    <cellStyle name="Link" xfId="926" builtinId="8" hidden="1"/>
    <cellStyle name="Link" xfId="928" builtinId="8" hidden="1"/>
    <cellStyle name="Link" xfId="930" builtinId="8" hidden="1"/>
    <cellStyle name="Link" xfId="934" builtinId="8" hidden="1"/>
    <cellStyle name="Link" xfId="936" builtinId="8" hidden="1"/>
    <cellStyle name="Link" xfId="938" builtinId="8" hidden="1"/>
    <cellStyle name="Link" xfId="942" builtinId="8" hidden="1"/>
    <cellStyle name="Link" xfId="944" builtinId="8" hidden="1"/>
    <cellStyle name="Link" xfId="946" builtinId="8" hidden="1"/>
    <cellStyle name="Link" xfId="950" builtinId="8" hidden="1"/>
    <cellStyle name="Link" xfId="952" builtinId="8" hidden="1"/>
    <cellStyle name="Link" xfId="954" builtinId="8" hidden="1"/>
    <cellStyle name="Link" xfId="958" builtinId="8" hidden="1"/>
    <cellStyle name="Link" xfId="960" builtinId="8" hidden="1"/>
    <cellStyle name="Link" xfId="962" builtinId="8" hidden="1"/>
    <cellStyle name="Link" xfId="966" builtinId="8" hidden="1"/>
    <cellStyle name="Link" xfId="968" builtinId="8" hidden="1"/>
    <cellStyle name="Link" xfId="970" builtinId="8" hidden="1"/>
    <cellStyle name="Link" xfId="974" builtinId="8" hidden="1"/>
    <cellStyle name="Link" xfId="976" builtinId="8" hidden="1"/>
    <cellStyle name="Link" xfId="978" builtinId="8" hidden="1"/>
    <cellStyle name="Link" xfId="982" builtinId="8" hidden="1"/>
    <cellStyle name="Link" xfId="984" builtinId="8" hidden="1"/>
    <cellStyle name="Link" xfId="986" builtinId="8" hidden="1"/>
    <cellStyle name="Link" xfId="990" builtinId="8" hidden="1"/>
    <cellStyle name="Link" xfId="992" builtinId="8" hidden="1"/>
    <cellStyle name="Link" xfId="994" builtinId="8" hidden="1"/>
    <cellStyle name="Link" xfId="998" builtinId="8" hidden="1"/>
    <cellStyle name="Link" xfId="1000" builtinId="8" hidden="1"/>
    <cellStyle name="Link" xfId="1002" builtinId="8" hidden="1"/>
    <cellStyle name="Link" xfId="1006" builtinId="8" hidden="1"/>
    <cellStyle name="Link" xfId="1008" builtinId="8" hidden="1"/>
    <cellStyle name="Link" xfId="1010" builtinId="8" hidden="1"/>
    <cellStyle name="Link" xfId="1014" builtinId="8" hidden="1"/>
    <cellStyle name="Link" xfId="1016" builtinId="8" hidden="1"/>
    <cellStyle name="Link" xfId="1018" builtinId="8" hidden="1"/>
    <cellStyle name="Link" xfId="1022" builtinId="8" hidden="1"/>
    <cellStyle name="Link" xfId="1024" builtinId="8" hidden="1"/>
    <cellStyle name="Link" xfId="1026" builtinId="8" hidden="1"/>
    <cellStyle name="Link" xfId="1030" builtinId="8" hidden="1"/>
    <cellStyle name="Link" xfId="1032" builtinId="8" hidden="1"/>
    <cellStyle name="Link" xfId="1034" builtinId="8" hidden="1"/>
    <cellStyle name="Link" xfId="1038" builtinId="8" hidden="1"/>
    <cellStyle name="Link" xfId="1040" builtinId="8" hidden="1"/>
    <cellStyle name="Link" xfId="1042" builtinId="8" hidden="1"/>
    <cellStyle name="Link" xfId="1046" builtinId="8" hidden="1"/>
    <cellStyle name="Link" xfId="1048" builtinId="8" hidden="1"/>
    <cellStyle name="Link" xfId="1050" builtinId="8" hidden="1"/>
    <cellStyle name="Link" xfId="1054" builtinId="8" hidden="1"/>
    <cellStyle name="Link" xfId="1056" builtinId="8" hidden="1"/>
    <cellStyle name="Link" xfId="1058" builtinId="8" hidden="1"/>
    <cellStyle name="Link" xfId="1062" builtinId="8" hidden="1"/>
    <cellStyle name="Link" xfId="1064" builtinId="8" hidden="1"/>
    <cellStyle name="Link" xfId="1066" builtinId="8" hidden="1"/>
    <cellStyle name="Link" xfId="1070" builtinId="8" hidden="1"/>
    <cellStyle name="Link" xfId="1072" builtinId="8" hidden="1"/>
    <cellStyle name="Link" xfId="1074" builtinId="8" hidden="1"/>
    <cellStyle name="Link" xfId="1078" builtinId="8" hidden="1"/>
    <cellStyle name="Link" xfId="1080" builtinId="8" hidden="1"/>
    <cellStyle name="Link" xfId="1082" builtinId="8" hidden="1"/>
    <cellStyle name="Link" xfId="1086" builtinId="8" hidden="1"/>
    <cellStyle name="Link" xfId="1088" builtinId="8" hidden="1"/>
    <cellStyle name="Link" xfId="1090" builtinId="8" hidden="1"/>
    <cellStyle name="Link" xfId="1094" builtinId="8" hidden="1"/>
    <cellStyle name="Link" xfId="1096" builtinId="8" hidden="1"/>
    <cellStyle name="Link" xfId="1098" builtinId="8" hidden="1"/>
    <cellStyle name="Link" xfId="1102" builtinId="8" hidden="1"/>
    <cellStyle name="Link" xfId="1104" builtinId="8" hidden="1"/>
    <cellStyle name="Link" xfId="1106" builtinId="8" hidden="1"/>
    <cellStyle name="Link" xfId="1110" builtinId="8" hidden="1"/>
    <cellStyle name="Link" xfId="1112" builtinId="8" hidden="1"/>
    <cellStyle name="Link" xfId="1114" builtinId="8" hidden="1"/>
    <cellStyle name="Link" xfId="1118" builtinId="8" hidden="1"/>
    <cellStyle name="Link" xfId="1120" builtinId="8" hidden="1"/>
    <cellStyle name="Link" xfId="1122" builtinId="8" hidden="1"/>
    <cellStyle name="Link" xfId="1126" builtinId="8" hidden="1"/>
    <cellStyle name="Link" xfId="1128" builtinId="8" hidden="1"/>
    <cellStyle name="Link" xfId="1130" builtinId="8" hidden="1"/>
    <cellStyle name="Link" xfId="1134" builtinId="8" hidden="1"/>
    <cellStyle name="Link" xfId="1136" builtinId="8" hidden="1"/>
    <cellStyle name="Link" xfId="1138" builtinId="8" hidden="1"/>
    <cellStyle name="Link" xfId="1142" builtinId="8" hidden="1"/>
    <cellStyle name="Link" xfId="1144" builtinId="8" hidden="1"/>
    <cellStyle name="Link" xfId="1146" builtinId="8" hidden="1"/>
    <cellStyle name="Link" xfId="1150" builtinId="8" hidden="1"/>
    <cellStyle name="Link" xfId="1152" builtinId="8" hidden="1"/>
    <cellStyle name="Link" xfId="1154" builtinId="8" hidden="1"/>
    <cellStyle name="Link" xfId="1158" builtinId="8" hidden="1"/>
    <cellStyle name="Link" xfId="1160" builtinId="8" hidden="1"/>
    <cellStyle name="Link" xfId="1162" builtinId="8" hidden="1"/>
    <cellStyle name="Link" xfId="1166" builtinId="8" hidden="1"/>
    <cellStyle name="Link" xfId="1168" builtinId="8" hidden="1"/>
    <cellStyle name="Link" xfId="1170" builtinId="8" hidden="1"/>
    <cellStyle name="Link" xfId="1174" builtinId="8" hidden="1"/>
    <cellStyle name="Link" xfId="1176" builtinId="8" hidden="1"/>
    <cellStyle name="Link" xfId="1178" builtinId="8" hidden="1"/>
    <cellStyle name="Link" xfId="1182" builtinId="8" hidden="1"/>
    <cellStyle name="Link" xfId="1184" builtinId="8" hidden="1"/>
    <cellStyle name="Link" xfId="1186" builtinId="8" hidden="1"/>
    <cellStyle name="Link" xfId="1190" builtinId="8" hidden="1"/>
    <cellStyle name="Link" xfId="1192" builtinId="8" hidden="1"/>
    <cellStyle name="Link" xfId="1194" builtinId="8" hidden="1"/>
    <cellStyle name="Link" xfId="1198" builtinId="8" hidden="1"/>
    <cellStyle name="Link" xfId="1200" builtinId="8" hidden="1"/>
    <cellStyle name="Link" xfId="1202" builtinId="8" hidden="1"/>
    <cellStyle name="Link" xfId="1206" builtinId="8" hidden="1"/>
    <cellStyle name="Link" xfId="1208" builtinId="8" hidden="1"/>
    <cellStyle name="Link" xfId="1210" builtinId="8" hidden="1"/>
    <cellStyle name="Link" xfId="1214" builtinId="8" hidden="1"/>
    <cellStyle name="Link" xfId="1216" builtinId="8" hidden="1"/>
    <cellStyle name="Link" xfId="1218" builtinId="8" hidden="1"/>
    <cellStyle name="Link" xfId="1222" builtinId="8" hidden="1"/>
    <cellStyle name="Link" xfId="1224" builtinId="8" hidden="1"/>
    <cellStyle name="Link" xfId="1226" builtinId="8" hidden="1"/>
    <cellStyle name="Link" xfId="1220" builtinId="8" hidden="1"/>
    <cellStyle name="Link" xfId="1212" builtinId="8" hidden="1"/>
    <cellStyle name="Link" xfId="1204" builtinId="8" hidden="1"/>
    <cellStyle name="Link" xfId="1196" builtinId="8" hidden="1"/>
    <cellStyle name="Link" xfId="1188" builtinId="8" hidden="1"/>
    <cellStyle name="Link" xfId="1180" builtinId="8" hidden="1"/>
    <cellStyle name="Link" xfId="1172" builtinId="8" hidden="1"/>
    <cellStyle name="Link" xfId="1164" builtinId="8" hidden="1"/>
    <cellStyle name="Link" xfId="1156" builtinId="8" hidden="1"/>
    <cellStyle name="Link" xfId="1148" builtinId="8" hidden="1"/>
    <cellStyle name="Link" xfId="1140" builtinId="8" hidden="1"/>
    <cellStyle name="Link" xfId="1132" builtinId="8" hidden="1"/>
    <cellStyle name="Link" xfId="1124" builtinId="8" hidden="1"/>
    <cellStyle name="Link" xfId="1116" builtinId="8" hidden="1"/>
    <cellStyle name="Link" xfId="1108" builtinId="8" hidden="1"/>
    <cellStyle name="Link" xfId="1100" builtinId="8" hidden="1"/>
    <cellStyle name="Link" xfId="1092" builtinId="8" hidden="1"/>
    <cellStyle name="Link" xfId="1084" builtinId="8" hidden="1"/>
    <cellStyle name="Link" xfId="1076" builtinId="8" hidden="1"/>
    <cellStyle name="Link" xfId="1068" builtinId="8" hidden="1"/>
    <cellStyle name="Link" xfId="1060" builtinId="8" hidden="1"/>
    <cellStyle name="Link" xfId="1052" builtinId="8" hidden="1"/>
    <cellStyle name="Link" xfId="1044" builtinId="8" hidden="1"/>
    <cellStyle name="Link" xfId="1036" builtinId="8" hidden="1"/>
    <cellStyle name="Link" xfId="1028" builtinId="8" hidden="1"/>
    <cellStyle name="Link" xfId="1020" builtinId="8" hidden="1"/>
    <cellStyle name="Link" xfId="1012" builtinId="8" hidden="1"/>
    <cellStyle name="Link" xfId="1004" builtinId="8" hidden="1"/>
    <cellStyle name="Link" xfId="996" builtinId="8" hidden="1"/>
    <cellStyle name="Link" xfId="988" builtinId="8" hidden="1"/>
    <cellStyle name="Link" xfId="980" builtinId="8" hidden="1"/>
    <cellStyle name="Link" xfId="972" builtinId="8" hidden="1"/>
    <cellStyle name="Link" xfId="964" builtinId="8" hidden="1"/>
    <cellStyle name="Link" xfId="956" builtinId="8" hidden="1"/>
    <cellStyle name="Link" xfId="948" builtinId="8" hidden="1"/>
    <cellStyle name="Link" xfId="940" builtinId="8" hidden="1"/>
    <cellStyle name="Link" xfId="932" builtinId="8" hidden="1"/>
    <cellStyle name="Link" xfId="924" builtinId="8" hidden="1"/>
    <cellStyle name="Link" xfId="916" builtinId="8" hidden="1"/>
    <cellStyle name="Link" xfId="908" builtinId="8" hidden="1"/>
    <cellStyle name="Link" xfId="900" builtinId="8" hidden="1"/>
    <cellStyle name="Link" xfId="892" builtinId="8" hidden="1"/>
    <cellStyle name="Link" xfId="884" builtinId="8" hidden="1"/>
    <cellStyle name="Link" xfId="876" builtinId="8" hidden="1"/>
    <cellStyle name="Link" xfId="868" builtinId="8" hidden="1"/>
    <cellStyle name="Link" xfId="860" builtinId="8" hidden="1"/>
    <cellStyle name="Link" xfId="852" builtinId="8" hidden="1"/>
    <cellStyle name="Link" xfId="844" builtinId="8" hidden="1"/>
    <cellStyle name="Link" xfId="836" builtinId="8" hidden="1"/>
    <cellStyle name="Link" xfId="828" builtinId="8" hidden="1"/>
    <cellStyle name="Link" xfId="820" builtinId="8" hidden="1"/>
    <cellStyle name="Link" xfId="812" builtinId="8" hidden="1"/>
    <cellStyle name="Link" xfId="804" builtinId="8" hidden="1"/>
    <cellStyle name="Link" xfId="796" builtinId="8" hidden="1"/>
    <cellStyle name="Link" xfId="788" builtinId="8" hidden="1"/>
    <cellStyle name="Link" xfId="780" builtinId="8" hidden="1"/>
    <cellStyle name="Link" xfId="772" builtinId="8" hidden="1"/>
    <cellStyle name="Link" xfId="764" builtinId="8" hidden="1"/>
    <cellStyle name="Link" xfId="756" builtinId="8" hidden="1"/>
    <cellStyle name="Link" xfId="748" builtinId="8" hidden="1"/>
    <cellStyle name="Link" xfId="740" builtinId="8" hidden="1"/>
    <cellStyle name="Link" xfId="732" builtinId="8" hidden="1"/>
    <cellStyle name="Link" xfId="724" builtinId="8" hidden="1"/>
    <cellStyle name="Link" xfId="716" builtinId="8" hidden="1"/>
    <cellStyle name="Link" xfId="708" builtinId="8" hidden="1"/>
    <cellStyle name="Link" xfId="700" builtinId="8" hidden="1"/>
    <cellStyle name="Link" xfId="692" builtinId="8" hidden="1"/>
    <cellStyle name="Link" xfId="684" builtinId="8" hidden="1"/>
    <cellStyle name="Link" xfId="676" builtinId="8" hidden="1"/>
    <cellStyle name="Link" xfId="668" builtinId="8" hidden="1"/>
    <cellStyle name="Link" xfId="660" builtinId="8" hidden="1"/>
    <cellStyle name="Link" xfId="652" builtinId="8" hidden="1"/>
    <cellStyle name="Link" xfId="644" builtinId="8" hidden="1"/>
    <cellStyle name="Link" xfId="636" builtinId="8" hidden="1"/>
    <cellStyle name="Link" xfId="628" builtinId="8" hidden="1"/>
    <cellStyle name="Link" xfId="620" builtinId="8" hidden="1"/>
    <cellStyle name="Link" xfId="612" builtinId="8" hidden="1"/>
    <cellStyle name="Link" xfId="604" builtinId="8" hidden="1"/>
    <cellStyle name="Link" xfId="596" builtinId="8" hidden="1"/>
    <cellStyle name="Link" xfId="588" builtinId="8" hidden="1"/>
    <cellStyle name="Link" xfId="580" builtinId="8" hidden="1"/>
    <cellStyle name="Link" xfId="572" builtinId="8" hidden="1"/>
    <cellStyle name="Link" xfId="564" builtinId="8" hidden="1"/>
    <cellStyle name="Link" xfId="556" builtinId="8" hidden="1"/>
    <cellStyle name="Link" xfId="548" builtinId="8" hidden="1"/>
    <cellStyle name="Link" xfId="540" builtinId="8" hidden="1"/>
    <cellStyle name="Link" xfId="532" builtinId="8" hidden="1"/>
    <cellStyle name="Link" xfId="524" builtinId="8" hidden="1"/>
    <cellStyle name="Link" xfId="516" builtinId="8" hidden="1"/>
    <cellStyle name="Link" xfId="508" builtinId="8" hidden="1"/>
    <cellStyle name="Link" xfId="500" builtinId="8" hidden="1"/>
    <cellStyle name="Link" xfId="492" builtinId="8" hidden="1"/>
    <cellStyle name="Link" xfId="484" builtinId="8" hidden="1"/>
    <cellStyle name="Link" xfId="476" builtinId="8" hidden="1"/>
    <cellStyle name="Link" xfId="468" builtinId="8" hidden="1"/>
    <cellStyle name="Link" xfId="460" builtinId="8" hidden="1"/>
    <cellStyle name="Link" xfId="452" builtinId="8" hidden="1"/>
    <cellStyle name="Link" xfId="444" builtinId="8" hidden="1"/>
    <cellStyle name="Link" xfId="436" builtinId="8" hidden="1"/>
    <cellStyle name="Link" xfId="428" builtinId="8" hidden="1"/>
    <cellStyle name="Link" xfId="186" builtinId="8" hidden="1"/>
    <cellStyle name="Link" xfId="190" builtinId="8" hidden="1"/>
    <cellStyle name="Link" xfId="192" builtinId="8" hidden="1"/>
    <cellStyle name="Link" xfId="194" builtinId="8" hidden="1"/>
    <cellStyle name="Link" xfId="196" builtinId="8" hidden="1"/>
    <cellStyle name="Link" xfId="198" builtinId="8" hidden="1"/>
    <cellStyle name="Link" xfId="200" builtinId="8" hidden="1"/>
    <cellStyle name="Link" xfId="202" builtinId="8" hidden="1"/>
    <cellStyle name="Link" xfId="206" builtinId="8" hidden="1"/>
    <cellStyle name="Link" xfId="208" builtinId="8" hidden="1"/>
    <cellStyle name="Link" xfId="210" builtinId="8" hidden="1"/>
    <cellStyle name="Link" xfId="212" builtinId="8" hidden="1"/>
    <cellStyle name="Link" xfId="214" builtinId="8" hidden="1"/>
    <cellStyle name="Link" xfId="216" builtinId="8" hidden="1"/>
    <cellStyle name="Link" xfId="218" builtinId="8" hidden="1"/>
    <cellStyle name="Link" xfId="222" builtinId="8" hidden="1"/>
    <cellStyle name="Link" xfId="224" builtinId="8" hidden="1"/>
    <cellStyle name="Link" xfId="226" builtinId="8" hidden="1"/>
    <cellStyle name="Link" xfId="228" builtinId="8" hidden="1"/>
    <cellStyle name="Link" xfId="230" builtinId="8" hidden="1"/>
    <cellStyle name="Link" xfId="232" builtinId="8" hidden="1"/>
    <cellStyle name="Link" xfId="234" builtinId="8" hidden="1"/>
    <cellStyle name="Link" xfId="238" builtinId="8" hidden="1"/>
    <cellStyle name="Link" xfId="240" builtinId="8" hidden="1"/>
    <cellStyle name="Link" xfId="242" builtinId="8" hidden="1"/>
    <cellStyle name="Link" xfId="244" builtinId="8" hidden="1"/>
    <cellStyle name="Link" xfId="246" builtinId="8" hidden="1"/>
    <cellStyle name="Link" xfId="248" builtinId="8" hidden="1"/>
    <cellStyle name="Link" xfId="250" builtinId="8" hidden="1"/>
    <cellStyle name="Link" xfId="254" builtinId="8" hidden="1"/>
    <cellStyle name="Link" xfId="256" builtinId="8" hidden="1"/>
    <cellStyle name="Link" xfId="258" builtinId="8" hidden="1"/>
    <cellStyle name="Link" xfId="260" builtinId="8" hidden="1"/>
    <cellStyle name="Link" xfId="262" builtinId="8" hidden="1"/>
    <cellStyle name="Link" xfId="264" builtinId="8" hidden="1"/>
    <cellStyle name="Link" xfId="266" builtinId="8" hidden="1"/>
    <cellStyle name="Link" xfId="270" builtinId="8" hidden="1"/>
    <cellStyle name="Link" xfId="272" builtinId="8" hidden="1"/>
    <cellStyle name="Link" xfId="274" builtinId="8" hidden="1"/>
    <cellStyle name="Link" xfId="276" builtinId="8" hidden="1"/>
    <cellStyle name="Link" xfId="278" builtinId="8" hidden="1"/>
    <cellStyle name="Link" xfId="280" builtinId="8" hidden="1"/>
    <cellStyle name="Link" xfId="282" builtinId="8" hidden="1"/>
    <cellStyle name="Link" xfId="286" builtinId="8" hidden="1"/>
    <cellStyle name="Link" xfId="288" builtinId="8" hidden="1"/>
    <cellStyle name="Link" xfId="290" builtinId="8" hidden="1"/>
    <cellStyle name="Link" xfId="292" builtinId="8" hidden="1"/>
    <cellStyle name="Link" xfId="294" builtinId="8" hidden="1"/>
    <cellStyle name="Link" xfId="296" builtinId="8" hidden="1"/>
    <cellStyle name="Link" xfId="298" builtinId="8" hidden="1"/>
    <cellStyle name="Link" xfId="302" builtinId="8" hidden="1"/>
    <cellStyle name="Link" xfId="304" builtinId="8" hidden="1"/>
    <cellStyle name="Link" xfId="306" builtinId="8" hidden="1"/>
    <cellStyle name="Link" xfId="308" builtinId="8" hidden="1"/>
    <cellStyle name="Link" xfId="310" builtinId="8" hidden="1"/>
    <cellStyle name="Link" xfId="312" builtinId="8" hidden="1"/>
    <cellStyle name="Link" xfId="314" builtinId="8" hidden="1"/>
    <cellStyle name="Link" xfId="318" builtinId="8" hidden="1"/>
    <cellStyle name="Link" xfId="320" builtinId="8" hidden="1"/>
    <cellStyle name="Link" xfId="322" builtinId="8" hidden="1"/>
    <cellStyle name="Link" xfId="324" builtinId="8" hidden="1"/>
    <cellStyle name="Link" xfId="326" builtinId="8" hidden="1"/>
    <cellStyle name="Link" xfId="328" builtinId="8" hidden="1"/>
    <cellStyle name="Link" xfId="330" builtinId="8" hidden="1"/>
    <cellStyle name="Link" xfId="334" builtinId="8" hidden="1"/>
    <cellStyle name="Link" xfId="336" builtinId="8" hidden="1"/>
    <cellStyle name="Link" xfId="338" builtinId="8" hidden="1"/>
    <cellStyle name="Link" xfId="340" builtinId="8" hidden="1"/>
    <cellStyle name="Link" xfId="342" builtinId="8" hidden="1"/>
    <cellStyle name="Link" xfId="344" builtinId="8" hidden="1"/>
    <cellStyle name="Link" xfId="346" builtinId="8" hidden="1"/>
    <cellStyle name="Link" xfId="350" builtinId="8" hidden="1"/>
    <cellStyle name="Link" xfId="352" builtinId="8" hidden="1"/>
    <cellStyle name="Link" xfId="354" builtinId="8" hidden="1"/>
    <cellStyle name="Link" xfId="356" builtinId="8" hidden="1"/>
    <cellStyle name="Link" xfId="358" builtinId="8" hidden="1"/>
    <cellStyle name="Link" xfId="360" builtinId="8" hidden="1"/>
    <cellStyle name="Link" xfId="362" builtinId="8" hidden="1"/>
    <cellStyle name="Link" xfId="366" builtinId="8" hidden="1"/>
    <cellStyle name="Link" xfId="368" builtinId="8" hidden="1"/>
    <cellStyle name="Link" xfId="370" builtinId="8" hidden="1"/>
    <cellStyle name="Link" xfId="372" builtinId="8" hidden="1"/>
    <cellStyle name="Link" xfId="374" builtinId="8" hidden="1"/>
    <cellStyle name="Link" xfId="376" builtinId="8" hidden="1"/>
    <cellStyle name="Link" xfId="378" builtinId="8" hidden="1"/>
    <cellStyle name="Link" xfId="382" builtinId="8" hidden="1"/>
    <cellStyle name="Link" xfId="384" builtinId="8" hidden="1"/>
    <cellStyle name="Link" xfId="386" builtinId="8" hidden="1"/>
    <cellStyle name="Link" xfId="388" builtinId="8" hidden="1"/>
    <cellStyle name="Link" xfId="390" builtinId="8" hidden="1"/>
    <cellStyle name="Link" xfId="392" builtinId="8" hidden="1"/>
    <cellStyle name="Link" xfId="394" builtinId="8" hidden="1"/>
    <cellStyle name="Link" xfId="398" builtinId="8" hidden="1"/>
    <cellStyle name="Link" xfId="400" builtinId="8" hidden="1"/>
    <cellStyle name="Link" xfId="402" builtinId="8" hidden="1"/>
    <cellStyle name="Link" xfId="404" builtinId="8" hidden="1"/>
    <cellStyle name="Link" xfId="406" builtinId="8" hidden="1"/>
    <cellStyle name="Link" xfId="408" builtinId="8" hidden="1"/>
    <cellStyle name="Link" xfId="410" builtinId="8" hidden="1"/>
    <cellStyle name="Link" xfId="414" builtinId="8" hidden="1"/>
    <cellStyle name="Link" xfId="416" builtinId="8" hidden="1"/>
    <cellStyle name="Link" xfId="418" builtinId="8" hidden="1"/>
    <cellStyle name="Link" xfId="420" builtinId="8" hidden="1"/>
    <cellStyle name="Link" xfId="422" builtinId="8" hidden="1"/>
    <cellStyle name="Link" xfId="424" builtinId="8" hidden="1"/>
    <cellStyle name="Link" xfId="426" builtinId="8" hidden="1"/>
    <cellStyle name="Link" xfId="412" builtinId="8" hidden="1"/>
    <cellStyle name="Link" xfId="396" builtinId="8" hidden="1"/>
    <cellStyle name="Link" xfId="380" builtinId="8" hidden="1"/>
    <cellStyle name="Link" xfId="364" builtinId="8" hidden="1"/>
    <cellStyle name="Link" xfId="348" builtinId="8" hidden="1"/>
    <cellStyle name="Link" xfId="332" builtinId="8" hidden="1"/>
    <cellStyle name="Link" xfId="316" builtinId="8" hidden="1"/>
    <cellStyle name="Link" xfId="300" builtinId="8" hidden="1"/>
    <cellStyle name="Link" xfId="284" builtinId="8" hidden="1"/>
    <cellStyle name="Link" xfId="268" builtinId="8" hidden="1"/>
    <cellStyle name="Link" xfId="252" builtinId="8" hidden="1"/>
    <cellStyle name="Link" xfId="236" builtinId="8" hidden="1"/>
    <cellStyle name="Link" xfId="220" builtinId="8" hidden="1"/>
    <cellStyle name="Link" xfId="204" builtinId="8" hidden="1"/>
    <cellStyle name="Link" xfId="188" builtinId="8" hidden="1"/>
    <cellStyle name="Link" xfId="90" builtinId="8" hidden="1"/>
    <cellStyle name="Link" xfId="92" builtinId="8" hidden="1"/>
    <cellStyle name="Link" xfId="94" builtinId="8" hidden="1"/>
    <cellStyle name="Link" xfId="96" builtinId="8" hidden="1"/>
    <cellStyle name="Link" xfId="98" builtinId="8" hidden="1"/>
    <cellStyle name="Link" xfId="100" builtinId="8" hidden="1"/>
    <cellStyle name="Link" xfId="102" builtinId="8" hidden="1"/>
    <cellStyle name="Link" xfId="104" builtinId="8" hidden="1"/>
    <cellStyle name="Link" xfId="106" builtinId="8" hidden="1"/>
    <cellStyle name="Link" xfId="110" builtinId="8" hidden="1"/>
    <cellStyle name="Link" xfId="112" builtinId="8" hidden="1"/>
    <cellStyle name="Link" xfId="114" builtinId="8" hidden="1"/>
    <cellStyle name="Link" xfId="116" builtinId="8" hidden="1"/>
    <cellStyle name="Link" xfId="118" builtinId="8" hidden="1"/>
    <cellStyle name="Link" xfId="120" builtinId="8" hidden="1"/>
    <cellStyle name="Link" xfId="122" builtinId="8" hidden="1"/>
    <cellStyle name="Link" xfId="124" builtinId="8" hidden="1"/>
    <cellStyle name="Link" xfId="126" builtinId="8" hidden="1"/>
    <cellStyle name="Link" xfId="128" builtinId="8" hidden="1"/>
    <cellStyle name="Link" xfId="130" builtinId="8" hidden="1"/>
    <cellStyle name="Link" xfId="132" builtinId="8" hidden="1"/>
    <cellStyle name="Link" xfId="134" builtinId="8" hidden="1"/>
    <cellStyle name="Link" xfId="136" builtinId="8" hidden="1"/>
    <cellStyle name="Link" xfId="138" builtinId="8" hidden="1"/>
    <cellStyle name="Link" xfId="142" builtinId="8" hidden="1"/>
    <cellStyle name="Link" xfId="144" builtinId="8" hidden="1"/>
    <cellStyle name="Link" xfId="146" builtinId="8" hidden="1"/>
    <cellStyle name="Link" xfId="148" builtinId="8" hidden="1"/>
    <cellStyle name="Link" xfId="150" builtinId="8" hidden="1"/>
    <cellStyle name="Link" xfId="152" builtinId="8" hidden="1"/>
    <cellStyle name="Link" xfId="154" builtinId="8" hidden="1"/>
    <cellStyle name="Link" xfId="156" builtinId="8" hidden="1"/>
    <cellStyle name="Link" xfId="158" builtinId="8" hidden="1"/>
    <cellStyle name="Link" xfId="160" builtinId="8" hidden="1"/>
    <cellStyle name="Link" xfId="162" builtinId="8" hidden="1"/>
    <cellStyle name="Link" xfId="164" builtinId="8" hidden="1"/>
    <cellStyle name="Link" xfId="166" builtinId="8" hidden="1"/>
    <cellStyle name="Link" xfId="168" builtinId="8" hidden="1"/>
    <cellStyle name="Link" xfId="170" builtinId="8" hidden="1"/>
    <cellStyle name="Link" xfId="174" builtinId="8" hidden="1"/>
    <cellStyle name="Link" xfId="176" builtinId="8" hidden="1"/>
    <cellStyle name="Link" xfId="178" builtinId="8" hidden="1"/>
    <cellStyle name="Link" xfId="180" builtinId="8" hidden="1"/>
    <cellStyle name="Link" xfId="182" builtinId="8" hidden="1"/>
    <cellStyle name="Link" xfId="184" builtinId="8" hidden="1"/>
    <cellStyle name="Link" xfId="172" builtinId="8" hidden="1"/>
    <cellStyle name="Link" xfId="140" builtinId="8" hidden="1"/>
    <cellStyle name="Link" xfId="108" builtinId="8" hidden="1"/>
    <cellStyle name="Link" xfId="41" builtinId="8" hidden="1"/>
    <cellStyle name="Link" xfId="43" builtinId="8" hidden="1"/>
    <cellStyle name="Link" xfId="45" builtinId="8" hidden="1"/>
    <cellStyle name="Link" xfId="47" builtinId="8" hidden="1"/>
    <cellStyle name="Link" xfId="49" builtinId="8" hidden="1"/>
    <cellStyle name="Link" xfId="51" builtinId="8" hidden="1"/>
    <cellStyle name="Link" xfId="53" builtinId="8" hidden="1"/>
    <cellStyle name="Link" xfId="55" builtinId="8" hidden="1"/>
    <cellStyle name="Link" xfId="57" builtinId="8" hidden="1"/>
    <cellStyle name="Link" xfId="59" builtinId="8" hidden="1"/>
    <cellStyle name="Link" xfId="61" builtinId="8" hidden="1"/>
    <cellStyle name="Link" xfId="63" builtinId="8" hidden="1"/>
    <cellStyle name="Link" xfId="65" builtinId="8" hidden="1"/>
    <cellStyle name="Link" xfId="70" builtinId="8" hidden="1"/>
    <cellStyle name="Link" xfId="72" builtinId="8" hidden="1"/>
    <cellStyle name="Link" xfId="78" builtinId="8" hidden="1"/>
    <cellStyle name="Link" xfId="80" builtinId="8" hidden="1"/>
    <cellStyle name="Link" xfId="82" builtinId="8" hidden="1"/>
    <cellStyle name="Link" xfId="84" builtinId="8" hidden="1"/>
    <cellStyle name="Link" xfId="86" builtinId="8" hidden="1"/>
    <cellStyle name="Link" xfId="88" builtinId="8" hidden="1"/>
    <cellStyle name="Link" xfId="76" builtinId="8" hidden="1"/>
    <cellStyle name="Link" xfId="21" builtinId="8" hidden="1"/>
    <cellStyle name="Link" xfId="23" builtinId="8" hidden="1"/>
    <cellStyle name="Link" xfId="25" builtinId="8" hidden="1"/>
    <cellStyle name="Link" xfId="27" builtinId="8" hidden="1"/>
    <cellStyle name="Link" xfId="29" builtinId="8" hidden="1"/>
    <cellStyle name="Link" xfId="31" builtinId="8" hidden="1"/>
    <cellStyle name="Link" xfId="33" builtinId="8" hidden="1"/>
    <cellStyle name="Link" xfId="35" builtinId="8" hidden="1"/>
    <cellStyle name="Link" xfId="37" builtinId="8" hidden="1"/>
    <cellStyle name="Link" xfId="39" builtinId="8" hidden="1"/>
    <cellStyle name="Link" xfId="11" builtinId="8" hidden="1"/>
    <cellStyle name="Link" xfId="13" builtinId="8" hidden="1"/>
    <cellStyle name="Link" xfId="15" builtinId="8" hidden="1"/>
    <cellStyle name="Link" xfId="17" builtinId="8" hidden="1"/>
    <cellStyle name="Link" xfId="19" builtinId="8" hidden="1"/>
    <cellStyle name="Link" xfId="5" builtinId="8" hidden="1"/>
    <cellStyle name="Link" xfId="7" builtinId="8" hidden="1"/>
    <cellStyle name="Link" xfId="9" builtinId="8" hidden="1"/>
    <cellStyle name="Link" xfId="3" builtinId="8" hidden="1"/>
    <cellStyle name="Link" xfId="1" builtinId="8" hidden="1"/>
    <cellStyle name="Link" xfId="1228" builtinId="8"/>
    <cellStyle name="Normal" xfId="0" builtinId="0"/>
    <cellStyle name="Normal 2" xfId="67" xr:uid="{00000000-0005-0000-0000-0000C9040000}"/>
    <cellStyle name="Normal 2 2" xfId="69" xr:uid="{00000000-0005-0000-0000-0000CA040000}"/>
    <cellStyle name="Normal 3" xfId="68" xr:uid="{00000000-0005-0000-0000-0000CB040000}"/>
    <cellStyle name="Normal 3 2" xfId="75" xr:uid="{00000000-0005-0000-0000-0000CC040000}"/>
    <cellStyle name="Normal 5" xfId="1229" xr:uid="{0A449B82-18CB-DB4B-83BA-120280E444AF}"/>
  </cellStyles>
  <dxfs count="0"/>
  <tableStyles count="0" defaultTableStyle="TableStyleMedium9" defaultPivotStyle="PivotStyleMedium7"/>
  <colors>
    <mruColors>
      <color rgb="FFFFFAA4"/>
      <color rgb="FFCCFFFF"/>
      <color rgb="FF99CCFF"/>
      <color rgb="FFFFDCF7"/>
      <color rgb="FF8DFFCA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1</xdr:row>
      <xdr:rowOff>0</xdr:rowOff>
    </xdr:from>
    <xdr:to>
      <xdr:col>7</xdr:col>
      <xdr:colOff>19053</xdr:colOff>
      <xdr:row>1</xdr:row>
      <xdr:rowOff>15241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ECD9ADA8-A38C-F0D6-E08C-25F2559F0A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35210" y="159962"/>
          <a:ext cx="19053" cy="9526"/>
        </a:xfrm>
        <a:prstGeom prst="rect">
          <a:avLst/>
        </a:prstGeom>
      </xdr:spPr>
    </xdr:pic>
    <xdr:clientData/>
  </xdr:twoCellAnchor>
  <xdr:twoCellAnchor editAs="oneCell">
    <xdr:from>
      <xdr:col>10</xdr:col>
      <xdr:colOff>344287</xdr:colOff>
      <xdr:row>0</xdr:row>
      <xdr:rowOff>0</xdr:rowOff>
    </xdr:from>
    <xdr:to>
      <xdr:col>13</xdr:col>
      <xdr:colOff>117058</xdr:colOff>
      <xdr:row>7</xdr:row>
      <xdr:rowOff>130503</xdr:rowOff>
    </xdr:to>
    <xdr:pic>
      <xdr:nvPicPr>
        <xdr:cNvPr id="3" name="Bilde 2">
          <a:extLst>
            <a:ext uri="{FF2B5EF4-FFF2-40B4-BE49-F238E27FC236}">
              <a16:creationId xmlns:a16="http://schemas.microsoft.com/office/drawing/2014/main" id="{CF260FFC-84C4-AA21-626B-A197377B07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84802" y="0"/>
          <a:ext cx="1743235" cy="127993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nm.senior.2025@gmail.com" TargetMode="External"/><Relationship Id="rId2" Type="http://schemas.openxmlformats.org/officeDocument/2006/relationships/hyperlink" Target="https://www.dropbox.com/request/cpQcuP79Gqts10MHpD9i" TargetMode="External"/><Relationship Id="rId1" Type="http://schemas.openxmlformats.org/officeDocument/2006/relationships/hyperlink" Target="https://www.dropbox.com/request/cQhto0b72Jrta2DcJzMW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9CCFF"/>
  </sheetPr>
  <dimension ref="B1:Q55"/>
  <sheetViews>
    <sheetView showGridLines="0" topLeftCell="A20" zoomScaleNormal="100" workbookViewId="0">
      <selection activeCell="J52" sqref="J52"/>
    </sheetView>
  </sheetViews>
  <sheetFormatPr baseColWidth="10" defaultColWidth="10.6640625" defaultRowHeight="13.25" customHeight="1" x14ac:dyDescent="0.2"/>
  <cols>
    <col min="1" max="1" width="3" style="34" customWidth="1"/>
    <col min="2" max="2" width="25.1640625" style="34" customWidth="1"/>
    <col min="3" max="3" width="11" style="36" customWidth="1"/>
    <col min="4" max="4" width="2.1640625" style="36" customWidth="1"/>
    <col min="5" max="5" width="8.1640625" style="36" customWidth="1"/>
    <col min="6" max="6" width="5.6640625" style="34" customWidth="1"/>
    <col min="7" max="7" width="6.5" style="34" customWidth="1"/>
    <col min="8" max="10" width="5.6640625" style="34" customWidth="1"/>
    <col min="11" max="11" width="8" style="34" customWidth="1"/>
    <col min="12" max="12" width="7.5" style="34" customWidth="1"/>
    <col min="13" max="13" width="10.1640625" style="34" customWidth="1"/>
    <col min="14" max="16384" width="10.6640625" style="34"/>
  </cols>
  <sheetData>
    <row r="1" spans="2:17" ht="13.25" customHeight="1" x14ac:dyDescent="0.3">
      <c r="B1" s="291" t="s">
        <v>40</v>
      </c>
      <c r="C1" s="291"/>
      <c r="D1" s="249"/>
      <c r="E1" s="249"/>
      <c r="F1" s="249"/>
      <c r="G1" s="249"/>
      <c r="H1" s="249"/>
      <c r="I1" s="249"/>
      <c r="J1" s="250"/>
      <c r="K1" s="250"/>
      <c r="L1" s="251"/>
    </row>
    <row r="2" spans="2:17" ht="13.25" customHeight="1" x14ac:dyDescent="0.3">
      <c r="B2" s="291"/>
      <c r="C2" s="291"/>
      <c r="D2" s="249"/>
      <c r="E2" s="249"/>
      <c r="F2" s="249"/>
      <c r="G2" s="249"/>
      <c r="H2" s="249"/>
      <c r="I2" s="249"/>
      <c r="J2" s="250"/>
      <c r="K2" s="250"/>
      <c r="L2" s="251"/>
    </row>
    <row r="3" spans="2:17" ht="13.25" customHeight="1" x14ac:dyDescent="0.2">
      <c r="B3" s="292" t="s">
        <v>57</v>
      </c>
      <c r="C3" s="292"/>
      <c r="D3" s="292"/>
      <c r="E3" s="292"/>
      <c r="F3" s="292"/>
      <c r="G3" s="292"/>
      <c r="H3" s="292"/>
      <c r="I3" s="292"/>
      <c r="J3" s="252"/>
      <c r="K3" s="252"/>
      <c r="L3" s="251"/>
    </row>
    <row r="4" spans="2:17" ht="13.25" customHeight="1" x14ac:dyDescent="0.2">
      <c r="B4" s="292"/>
      <c r="C4" s="292"/>
      <c r="D4" s="292"/>
      <c r="E4" s="292"/>
      <c r="F4" s="292"/>
      <c r="G4" s="292"/>
      <c r="H4" s="292"/>
      <c r="I4" s="292"/>
      <c r="J4" s="252"/>
      <c r="K4" s="253"/>
      <c r="L4" s="251"/>
    </row>
    <row r="5" spans="2:17" ht="13.25" customHeight="1" x14ac:dyDescent="0.2">
      <c r="B5" s="293">
        <v>45829</v>
      </c>
      <c r="C5" s="254"/>
      <c r="D5" s="254"/>
      <c r="E5" s="254"/>
      <c r="F5" s="254"/>
      <c r="G5" s="254"/>
      <c r="H5" s="254"/>
      <c r="I5" s="254"/>
      <c r="J5" s="255"/>
      <c r="K5" s="255"/>
      <c r="L5" s="251"/>
    </row>
    <row r="6" spans="2:17" ht="13.25" customHeight="1" x14ac:dyDescent="0.2">
      <c r="B6" s="293"/>
      <c r="C6" s="254"/>
      <c r="D6" s="254"/>
      <c r="E6" s="254"/>
      <c r="F6" s="254"/>
      <c r="G6" s="254"/>
      <c r="H6" s="254"/>
      <c r="I6" s="254"/>
      <c r="J6" s="255"/>
      <c r="K6" s="255"/>
      <c r="L6" s="251"/>
    </row>
    <row r="7" spans="2:17" ht="13.25" customHeight="1" x14ac:dyDescent="0.2">
      <c r="C7" s="266"/>
      <c r="D7" s="266"/>
      <c r="E7" s="266"/>
      <c r="F7" s="251"/>
      <c r="G7" s="251"/>
      <c r="H7" s="251"/>
      <c r="I7" s="251"/>
      <c r="J7" s="251"/>
      <c r="K7" s="251"/>
      <c r="L7" s="251"/>
      <c r="M7" s="251"/>
    </row>
    <row r="8" spans="2:17" ht="13.25" customHeight="1" x14ac:dyDescent="0.2">
      <c r="B8" s="35" t="s">
        <v>0</v>
      </c>
      <c r="C8" s="266"/>
      <c r="D8" s="266"/>
      <c r="E8" s="266"/>
      <c r="F8" s="251"/>
      <c r="G8" s="274" t="s">
        <v>97</v>
      </c>
      <c r="H8" s="274"/>
      <c r="I8" s="274"/>
      <c r="J8" s="274"/>
      <c r="K8" s="251"/>
      <c r="L8" s="251"/>
      <c r="M8" s="251"/>
    </row>
    <row r="9" spans="2:17" ht="13.25" customHeight="1" x14ac:dyDescent="0.2">
      <c r="B9" s="34" t="s">
        <v>1</v>
      </c>
      <c r="C9" s="294" t="s">
        <v>90</v>
      </c>
      <c r="D9" s="294"/>
      <c r="E9" s="294"/>
      <c r="F9" s="267"/>
      <c r="G9" s="268" t="s">
        <v>95</v>
      </c>
      <c r="H9" s="251"/>
      <c r="I9" s="251"/>
      <c r="J9" s="251"/>
      <c r="K9" s="251"/>
      <c r="L9" s="251"/>
      <c r="M9" s="251"/>
    </row>
    <row r="10" spans="2:17" ht="5.75" customHeight="1" x14ac:dyDescent="0.2">
      <c r="C10" s="282"/>
      <c r="D10" s="282"/>
      <c r="E10" s="282"/>
      <c r="F10" s="267"/>
      <c r="G10" s="268"/>
      <c r="H10" s="251"/>
      <c r="I10" s="251"/>
      <c r="J10" s="251"/>
      <c r="K10" s="251"/>
      <c r="L10" s="251"/>
      <c r="M10" s="251"/>
    </row>
    <row r="11" spans="2:17" ht="13.25" customHeight="1" x14ac:dyDescent="0.15">
      <c r="B11" s="34" t="s">
        <v>2</v>
      </c>
      <c r="C11" s="294" t="s">
        <v>90</v>
      </c>
      <c r="D11" s="294"/>
      <c r="E11" s="294"/>
      <c r="F11" s="267"/>
      <c r="G11" s="275" t="s">
        <v>98</v>
      </c>
      <c r="H11" s="276"/>
      <c r="I11" s="276"/>
      <c r="J11" s="276"/>
      <c r="K11" s="269"/>
      <c r="L11" s="251"/>
      <c r="M11" s="251"/>
    </row>
    <row r="12" spans="2:17" ht="13.25" customHeight="1" x14ac:dyDescent="0.2">
      <c r="C12" s="272"/>
      <c r="D12" s="272"/>
      <c r="E12" s="272"/>
      <c r="F12" s="267"/>
      <c r="G12" s="271" t="s">
        <v>96</v>
      </c>
      <c r="H12" s="269"/>
      <c r="I12" s="269"/>
      <c r="J12" s="269"/>
      <c r="K12" s="269"/>
      <c r="L12" s="251"/>
      <c r="M12" s="251"/>
    </row>
    <row r="13" spans="2:17" ht="13.25" customHeight="1" x14ac:dyDescent="0.2">
      <c r="C13" s="270"/>
      <c r="D13" s="266"/>
      <c r="E13" s="266"/>
      <c r="F13" s="251"/>
      <c r="H13" s="251"/>
      <c r="I13" s="251"/>
      <c r="J13" s="273"/>
      <c r="K13" s="273"/>
      <c r="L13" s="273"/>
      <c r="M13" s="273"/>
    </row>
    <row r="14" spans="2:17" ht="13.25" customHeight="1" x14ac:dyDescent="0.2">
      <c r="B14" s="289" t="s">
        <v>58</v>
      </c>
      <c r="C14" s="38"/>
      <c r="D14" s="38"/>
      <c r="E14" s="38"/>
      <c r="F14" s="39"/>
      <c r="G14" s="39"/>
      <c r="H14" s="39"/>
      <c r="I14" s="39"/>
      <c r="Q14" s="31"/>
    </row>
    <row r="15" spans="2:17" ht="13.25" customHeight="1" x14ac:dyDescent="0.2">
      <c r="B15" s="290"/>
    </row>
    <row r="16" spans="2:17" ht="13.25" customHeight="1" x14ac:dyDescent="0.2">
      <c r="B16" s="40" t="s">
        <v>3</v>
      </c>
      <c r="C16" s="41"/>
      <c r="D16" s="41"/>
      <c r="E16" s="41"/>
      <c r="F16" s="42"/>
      <c r="G16" s="42"/>
    </row>
    <row r="17" spans="2:11" ht="13.25" customHeight="1" x14ac:dyDescent="0.2">
      <c r="B17" s="42" t="s">
        <v>4</v>
      </c>
      <c r="C17" s="281">
        <v>0.70833333333333337</v>
      </c>
      <c r="D17" s="266" t="s">
        <v>5</v>
      </c>
      <c r="E17" s="281">
        <v>0.875</v>
      </c>
      <c r="G17" s="44"/>
    </row>
    <row r="18" spans="2:11" ht="13.25" customHeight="1" x14ac:dyDescent="0.2">
      <c r="B18" s="45"/>
      <c r="C18" s="43"/>
      <c r="E18" s="43"/>
    </row>
    <row r="19" spans="2:11" ht="13.25" customHeight="1" x14ac:dyDescent="0.2">
      <c r="B19" s="40" t="s">
        <v>6</v>
      </c>
      <c r="C19" s="43"/>
      <c r="E19" s="43"/>
    </row>
    <row r="20" spans="2:11" ht="18" customHeight="1" x14ac:dyDescent="0.2">
      <c r="B20" s="42" t="s">
        <v>7</v>
      </c>
      <c r="C20" s="281">
        <v>0.79166666666666663</v>
      </c>
      <c r="D20" s="266" t="s">
        <v>5</v>
      </c>
      <c r="E20" s="281">
        <v>0.89583333333333337</v>
      </c>
      <c r="G20" s="280" t="s">
        <v>86</v>
      </c>
    </row>
    <row r="21" spans="2:11" ht="13.25" customHeight="1" x14ac:dyDescent="0.2">
      <c r="C21" s="37"/>
      <c r="D21" s="37"/>
      <c r="E21" s="37"/>
      <c r="F21" s="45"/>
      <c r="G21" s="45"/>
      <c r="H21" s="45"/>
    </row>
    <row r="22" spans="2:11" ht="13.25" customHeight="1" x14ac:dyDescent="0.2">
      <c r="B22" s="289" t="s">
        <v>59</v>
      </c>
      <c r="C22" s="46"/>
      <c r="D22" s="46"/>
      <c r="E22" s="46"/>
      <c r="F22" s="47"/>
      <c r="G22" s="47"/>
      <c r="H22" s="47"/>
      <c r="I22" s="39"/>
      <c r="J22" s="39"/>
      <c r="K22" s="39"/>
    </row>
    <row r="23" spans="2:11" ht="13.25" customHeight="1" x14ac:dyDescent="0.2">
      <c r="B23" s="290"/>
      <c r="C23" s="37"/>
      <c r="D23" s="37"/>
      <c r="E23" s="37"/>
      <c r="F23" s="45"/>
      <c r="G23" s="45"/>
      <c r="H23" s="45"/>
    </row>
    <row r="24" spans="2:11" ht="13.25" customHeight="1" x14ac:dyDescent="0.2">
      <c r="B24" s="34" t="s">
        <v>8</v>
      </c>
      <c r="C24" s="48">
        <f>'Lørdag - pulje 1+2'!B9</f>
        <v>0.33333333333333331</v>
      </c>
      <c r="D24" s="41"/>
      <c r="F24" s="42"/>
      <c r="G24" s="280" t="s">
        <v>87</v>
      </c>
      <c r="H24" s="45"/>
    </row>
    <row r="25" spans="2:11" ht="13.25" customHeight="1" x14ac:dyDescent="0.2">
      <c r="B25" s="34" t="s">
        <v>9</v>
      </c>
      <c r="C25" s="48">
        <f>'Lørdag - pulje 1+2'!B11</f>
        <v>0.39583333333333331</v>
      </c>
      <c r="D25" s="41"/>
      <c r="F25" s="42"/>
      <c r="G25" s="280" t="s">
        <v>102</v>
      </c>
      <c r="H25" s="279"/>
      <c r="I25" s="251"/>
      <c r="J25" s="251"/>
    </row>
    <row r="26" spans="2:11" ht="13.25" customHeight="1" x14ac:dyDescent="0.2">
      <c r="B26" s="34" t="s">
        <v>10</v>
      </c>
      <c r="C26" s="48">
        <f>'Lørdag - pulje 1+2'!B13</f>
        <v>0.44444444444444442</v>
      </c>
      <c r="D26" s="41"/>
      <c r="E26" s="41"/>
      <c r="F26" s="42"/>
      <c r="G26" s="42"/>
      <c r="H26" s="45"/>
    </row>
    <row r="27" spans="2:11" ht="13.25" customHeight="1" x14ac:dyDescent="0.2">
      <c r="C27" s="37"/>
      <c r="D27" s="37"/>
      <c r="E27" s="37"/>
      <c r="F27" s="45"/>
      <c r="G27" s="45"/>
      <c r="H27" s="45"/>
    </row>
    <row r="28" spans="2:11" ht="13.25" customHeight="1" x14ac:dyDescent="0.2">
      <c r="B28" s="35" t="s">
        <v>6</v>
      </c>
      <c r="C28" s="37"/>
      <c r="D28" s="37"/>
      <c r="E28" s="37"/>
      <c r="F28" s="45"/>
      <c r="G28" s="45"/>
      <c r="H28" s="45"/>
    </row>
    <row r="29" spans="2:11" ht="13.25" customHeight="1" x14ac:dyDescent="0.2">
      <c r="B29" s="42" t="s">
        <v>103</v>
      </c>
      <c r="C29" s="281">
        <v>0.5</v>
      </c>
      <c r="D29" s="266" t="s">
        <v>5</v>
      </c>
      <c r="E29" s="281">
        <v>0.66666666666666663</v>
      </c>
      <c r="G29" s="280" t="s">
        <v>86</v>
      </c>
    </row>
    <row r="30" spans="2:11" ht="13.25" customHeight="1" x14ac:dyDescent="0.2">
      <c r="B30" s="42"/>
      <c r="C30" s="43"/>
      <c r="E30" s="43"/>
    </row>
    <row r="31" spans="2:11" ht="13.25" customHeight="1" x14ac:dyDescent="0.2">
      <c r="B31" s="35" t="s">
        <v>11</v>
      </c>
      <c r="C31" s="286" t="s">
        <v>12</v>
      </c>
      <c r="D31" s="286"/>
      <c r="E31" s="286"/>
      <c r="F31" s="35"/>
      <c r="G31" s="49" t="s">
        <v>3</v>
      </c>
      <c r="H31" s="35"/>
      <c r="I31" s="287" t="s">
        <v>13</v>
      </c>
      <c r="J31" s="287"/>
      <c r="K31" s="287"/>
    </row>
    <row r="32" spans="2:11" ht="13.25" customHeight="1" x14ac:dyDescent="0.2">
      <c r="B32" s="35" t="s">
        <v>31</v>
      </c>
      <c r="C32" s="50"/>
      <c r="D32" s="50"/>
      <c r="E32" s="50"/>
      <c r="F32" s="35"/>
      <c r="G32" s="49"/>
      <c r="H32" s="35"/>
      <c r="I32" s="49"/>
      <c r="J32" s="49"/>
      <c r="K32" s="49"/>
    </row>
    <row r="33" spans="2:11" ht="13.25" customHeight="1" x14ac:dyDescent="0.2">
      <c r="B33" s="51" t="s">
        <v>37</v>
      </c>
      <c r="C33" s="288">
        <f>'Lørdag - pulje 1+2'!B10</f>
        <v>0.35416666666666669</v>
      </c>
      <c r="D33" s="288"/>
      <c r="E33" s="288"/>
      <c r="F33" s="288">
        <f>'Lørdag - pulje 1+2'!B12</f>
        <v>0.375</v>
      </c>
      <c r="G33" s="288"/>
      <c r="H33" s="288"/>
      <c r="I33" s="288">
        <f>'Lørdag - pulje 1+2'!B14</f>
        <v>0.45833333333333331</v>
      </c>
      <c r="J33" s="288"/>
      <c r="K33" s="288"/>
    </row>
    <row r="34" spans="2:11" ht="13.25" customHeight="1" x14ac:dyDescent="0.2">
      <c r="B34" s="51" t="s">
        <v>78</v>
      </c>
      <c r="C34" s="297">
        <f>'Lørdag - pulje 1+2'!B10</f>
        <v>0.35416666666666669</v>
      </c>
      <c r="D34" s="298"/>
      <c r="E34" s="298"/>
      <c r="F34" s="297">
        <v>0.40277777777777779</v>
      </c>
      <c r="G34" s="298"/>
      <c r="H34" s="298"/>
      <c r="I34" s="297">
        <f>'Lørdag - pulje 1+2'!K25</f>
        <v>0.49305555555555569</v>
      </c>
      <c r="J34" s="298"/>
      <c r="K34" s="298"/>
    </row>
    <row r="35" spans="2:11" ht="13.25" customHeight="1" x14ac:dyDescent="0.2">
      <c r="B35" s="52" t="s">
        <v>80</v>
      </c>
      <c r="C35" s="297">
        <f>'Lørdag - pulje 3'!B10</f>
        <v>0.51041666666666663</v>
      </c>
      <c r="D35" s="298"/>
      <c r="E35" s="298"/>
      <c r="F35" s="288">
        <f>'Lørdag - pulje 3'!B11</f>
        <v>0.53125</v>
      </c>
      <c r="G35" s="288"/>
      <c r="H35" s="288"/>
      <c r="I35" s="297">
        <f>'Lørdag - pulje 3'!B12</f>
        <v>0.57986111111111105</v>
      </c>
      <c r="J35" s="297"/>
      <c r="K35" s="297"/>
    </row>
    <row r="36" spans="2:11" ht="13.25" customHeight="1" x14ac:dyDescent="0.2">
      <c r="B36" s="53" t="s">
        <v>81</v>
      </c>
      <c r="C36" s="288">
        <f>'Lørdag - pulje 4'!B10</f>
        <v>0.61805555555555558</v>
      </c>
      <c r="D36" s="288"/>
      <c r="E36" s="288"/>
      <c r="F36" s="48"/>
      <c r="G36" s="48">
        <f>'Lørdag - pulje 4'!B11</f>
        <v>0.63888888888888895</v>
      </c>
      <c r="H36" s="48"/>
      <c r="I36" s="288">
        <f>'Lørdag - pulje 4'!B12</f>
        <v>0.67708333333333337</v>
      </c>
      <c r="J36" s="288"/>
      <c r="K36" s="288"/>
    </row>
    <row r="37" spans="2:11" ht="13.25" customHeight="1" x14ac:dyDescent="0.2">
      <c r="B37" s="42"/>
      <c r="C37" s="48"/>
      <c r="D37" s="48"/>
      <c r="E37" s="48"/>
      <c r="F37" s="48"/>
      <c r="G37" s="48"/>
      <c r="H37" s="48"/>
      <c r="I37" s="48"/>
      <c r="J37" s="48"/>
      <c r="K37" s="48"/>
    </row>
    <row r="38" spans="2:11" ht="13.25" customHeight="1" x14ac:dyDescent="0.2">
      <c r="B38" s="35" t="s">
        <v>38</v>
      </c>
      <c r="C38" s="34"/>
      <c r="D38" s="34"/>
      <c r="E38" s="34"/>
    </row>
    <row r="39" spans="2:11" ht="13.25" customHeight="1" x14ac:dyDescent="0.2">
      <c r="B39" s="34" t="s">
        <v>4</v>
      </c>
      <c r="C39" s="48">
        <f>'Lørdag - pulje 3'!B13</f>
        <v>0.72916666666666663</v>
      </c>
      <c r="D39" s="48"/>
      <c r="E39" s="48"/>
    </row>
    <row r="40" spans="2:11" ht="13.25" customHeight="1" x14ac:dyDescent="0.2">
      <c r="B40" s="54"/>
      <c r="C40" s="37"/>
      <c r="D40" s="37"/>
      <c r="E40" s="37"/>
      <c r="F40" s="45"/>
      <c r="G40" s="45"/>
      <c r="H40" s="45"/>
    </row>
    <row r="41" spans="2:11" ht="13.25" customHeight="1" x14ac:dyDescent="0.2">
      <c r="B41" s="35" t="s">
        <v>39</v>
      </c>
      <c r="C41" s="277">
        <v>0.77083333333333337</v>
      </c>
      <c r="D41" s="277"/>
      <c r="E41" s="277"/>
      <c r="F41" s="278"/>
      <c r="G41" s="274" t="s">
        <v>86</v>
      </c>
      <c r="H41" s="279"/>
      <c r="I41" s="251"/>
    </row>
    <row r="42" spans="2:11" ht="13.25" customHeight="1" x14ac:dyDescent="0.2">
      <c r="C42" s="48"/>
      <c r="D42" s="41"/>
      <c r="E42" s="41"/>
      <c r="F42" s="42"/>
      <c r="G42" s="42"/>
      <c r="H42" s="45"/>
    </row>
    <row r="43" spans="2:11" ht="13.25" customHeight="1" x14ac:dyDescent="0.2">
      <c r="B43" s="35" t="s">
        <v>99</v>
      </c>
      <c r="C43" s="31" t="s">
        <v>94</v>
      </c>
      <c r="D43" s="34"/>
      <c r="E43" s="256"/>
      <c r="G43" s="34" t="s">
        <v>88</v>
      </c>
      <c r="J43" s="461" t="s">
        <v>89</v>
      </c>
    </row>
    <row r="44" spans="2:11" ht="13.25" customHeight="1" x14ac:dyDescent="0.2">
      <c r="C44" s="34"/>
      <c r="D44" s="34"/>
      <c r="E44" s="34"/>
    </row>
    <row r="45" spans="2:11" ht="13.25" customHeight="1" x14ac:dyDescent="0.2">
      <c r="C45" s="286"/>
      <c r="D45" s="286"/>
      <c r="E45" s="286"/>
      <c r="F45" s="35"/>
      <c r="G45" s="49"/>
      <c r="H45" s="35"/>
      <c r="I45" s="287"/>
      <c r="J45" s="287"/>
      <c r="K45" s="287"/>
    </row>
    <row r="46" spans="2:11" ht="13.25" customHeight="1" x14ac:dyDescent="0.2">
      <c r="C46" s="34"/>
      <c r="D46" s="34"/>
      <c r="E46" s="34"/>
    </row>
    <row r="47" spans="2:11" ht="13.25" customHeight="1" x14ac:dyDescent="0.2">
      <c r="B47" s="42"/>
      <c r="C47" s="288"/>
      <c r="D47" s="288"/>
      <c r="E47" s="288"/>
      <c r="F47" s="288"/>
      <c r="G47" s="288"/>
      <c r="H47" s="288"/>
      <c r="I47" s="288"/>
      <c r="J47" s="288"/>
      <c r="K47" s="288"/>
    </row>
    <row r="48" spans="2:11" ht="13.25" customHeight="1" x14ac:dyDescent="0.2">
      <c r="B48" s="65"/>
      <c r="C48" s="288"/>
      <c r="D48" s="288"/>
      <c r="E48" s="288"/>
      <c r="F48" s="288"/>
      <c r="G48" s="288"/>
      <c r="H48" s="288"/>
      <c r="I48" s="288"/>
      <c r="J48" s="288"/>
      <c r="K48" s="288"/>
    </row>
    <row r="49" spans="2:5" ht="13.25" customHeight="1" x14ac:dyDescent="0.2">
      <c r="C49" s="34"/>
      <c r="D49" s="34"/>
      <c r="E49" s="34"/>
    </row>
    <row r="50" spans="2:5" ht="13.25" customHeight="1" x14ac:dyDescent="0.2">
      <c r="B50" s="35"/>
      <c r="C50" s="295"/>
      <c r="D50" s="296"/>
      <c r="E50" s="296"/>
    </row>
    <row r="51" spans="2:5" ht="13.25" customHeight="1" x14ac:dyDescent="0.2">
      <c r="C51" s="288"/>
      <c r="D51" s="288"/>
      <c r="E51" s="288"/>
    </row>
    <row r="55" spans="2:5" ht="73.25" customHeight="1" x14ac:dyDescent="0.2"/>
  </sheetData>
  <mergeCells count="30">
    <mergeCell ref="I31:K31"/>
    <mergeCell ref="C33:E33"/>
    <mergeCell ref="F33:H33"/>
    <mergeCell ref="I33:K33"/>
    <mergeCell ref="C35:E35"/>
    <mergeCell ref="C31:E31"/>
    <mergeCell ref="F35:H35"/>
    <mergeCell ref="C34:E34"/>
    <mergeCell ref="F34:H34"/>
    <mergeCell ref="I34:K34"/>
    <mergeCell ref="I35:K35"/>
    <mergeCell ref="C51:E51"/>
    <mergeCell ref="C47:E47"/>
    <mergeCell ref="I47:K47"/>
    <mergeCell ref="C48:E48"/>
    <mergeCell ref="I48:K48"/>
    <mergeCell ref="C50:E50"/>
    <mergeCell ref="F48:H48"/>
    <mergeCell ref="B14:B15"/>
    <mergeCell ref="B22:B23"/>
    <mergeCell ref="B1:C2"/>
    <mergeCell ref="B3:I4"/>
    <mergeCell ref="B5:B6"/>
    <mergeCell ref="C9:E9"/>
    <mergeCell ref="C11:E11"/>
    <mergeCell ref="C45:E45"/>
    <mergeCell ref="I45:K45"/>
    <mergeCell ref="F47:H47"/>
    <mergeCell ref="C36:E36"/>
    <mergeCell ref="I36:K36"/>
  </mergeCells>
  <hyperlinks>
    <hyperlink ref="G9" r:id="rId1" xr:uid="{1ECCCF03-9D3B-413D-8888-8FB74E4A393A}"/>
    <hyperlink ref="G12" r:id="rId2" xr:uid="{9A79DEA6-2092-4371-9F6F-F3E1CB9DA559}"/>
    <hyperlink ref="J43" r:id="rId3" xr:uid="{65E11EAA-DBD7-CB4D-8005-798621B447A4}"/>
  </hyperlinks>
  <pageMargins left="0.70866141732283472" right="0.70866141732283472" top="0.74803149606299213" bottom="0.74803149606299213" header="0.31496062992125984" footer="0.31496062992125984"/>
  <pageSetup paperSize="9" scale="86" orientation="landscape" horizontalDpi="4294967292" verticalDpi="4294967292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CCFFFF"/>
    <pageSetUpPr fitToPage="1"/>
  </sheetPr>
  <dimension ref="B3:H38"/>
  <sheetViews>
    <sheetView showGridLines="0" zoomScaleNormal="100" workbookViewId="0"/>
  </sheetViews>
  <sheetFormatPr baseColWidth="10" defaultColWidth="10.6640625" defaultRowHeight="13" x14ac:dyDescent="0.15"/>
  <cols>
    <col min="1" max="1" width="10.6640625" style="30" customWidth="1"/>
    <col min="2" max="2" width="15.1640625" style="30" customWidth="1"/>
    <col min="3" max="3" width="3.6640625" style="30" customWidth="1"/>
    <col min="4" max="4" width="15.1640625" style="30" customWidth="1"/>
    <col min="5" max="5" width="3.6640625" style="30" customWidth="1"/>
    <col min="6" max="6" width="15.1640625" style="30" customWidth="1"/>
    <col min="7" max="7" width="11.1640625" style="30" customWidth="1"/>
    <col min="8" max="8" width="3.6640625" style="30" customWidth="1"/>
    <col min="9" max="16384" width="10.6640625" style="30"/>
  </cols>
  <sheetData>
    <row r="3" spans="2:8" ht="15" customHeight="1" x14ac:dyDescent="0.15">
      <c r="B3" s="299" t="str">
        <f>Tidsplan!B1</f>
        <v>NM TeamGym Senior</v>
      </c>
      <c r="C3" s="300"/>
      <c r="D3" s="300"/>
      <c r="E3" s="300"/>
      <c r="F3" s="301"/>
    </row>
    <row r="4" spans="2:8" ht="15" customHeight="1" x14ac:dyDescent="0.15">
      <c r="B4" s="302"/>
      <c r="C4" s="303"/>
      <c r="D4" s="303"/>
      <c r="E4" s="303"/>
      <c r="F4" s="304"/>
    </row>
    <row r="5" spans="2:8" ht="15" customHeight="1" x14ac:dyDescent="0.15">
      <c r="B5" s="305" t="s">
        <v>14</v>
      </c>
      <c r="C5" s="306"/>
      <c r="D5" s="306"/>
      <c r="E5" s="306"/>
      <c r="F5" s="307"/>
    </row>
    <row r="6" spans="2:8" ht="15" customHeight="1" x14ac:dyDescent="0.15">
      <c r="B6" s="305"/>
      <c r="C6" s="306"/>
      <c r="D6" s="306"/>
      <c r="E6" s="306"/>
      <c r="F6" s="307"/>
    </row>
    <row r="7" spans="2:8" ht="15" customHeight="1" x14ac:dyDescent="0.15">
      <c r="B7" s="314">
        <f>Tidsplan!B5</f>
        <v>45829</v>
      </c>
      <c r="C7" s="315"/>
      <c r="D7" s="315"/>
      <c r="E7" s="315"/>
      <c r="F7" s="316"/>
    </row>
    <row r="8" spans="2:8" ht="15" customHeight="1" x14ac:dyDescent="0.15"/>
    <row r="9" spans="2:8" ht="15" customHeight="1" x14ac:dyDescent="0.15"/>
    <row r="10" spans="2:8" s="22" customFormat="1" ht="14" x14ac:dyDescent="0.15">
      <c r="B10" s="312" t="s">
        <v>15</v>
      </c>
      <c r="D10" s="310" t="s">
        <v>16</v>
      </c>
      <c r="E10" s="32"/>
      <c r="F10" s="308" t="s">
        <v>17</v>
      </c>
      <c r="H10" s="32"/>
    </row>
    <row r="11" spans="2:8" s="22" customFormat="1" ht="14" x14ac:dyDescent="0.15">
      <c r="B11" s="313"/>
      <c r="D11" s="311"/>
      <c r="E11" s="32"/>
      <c r="F11" s="309"/>
      <c r="H11" s="32"/>
    </row>
    <row r="12" spans="2:8" s="22" customFormat="1" ht="7.25" customHeight="1" x14ac:dyDescent="0.15">
      <c r="H12" s="32"/>
    </row>
    <row r="13" spans="2:8" s="22" customFormat="1" ht="16" x14ac:dyDescent="0.2">
      <c r="B13" s="90" t="s">
        <v>52</v>
      </c>
      <c r="D13" s="104" t="s">
        <v>51</v>
      </c>
      <c r="E13" s="59"/>
      <c r="F13" s="105" t="s">
        <v>51</v>
      </c>
      <c r="H13" s="32"/>
    </row>
    <row r="14" spans="2:8" s="22" customFormat="1" ht="16" x14ac:dyDescent="0.2">
      <c r="B14" s="91" t="s">
        <v>51</v>
      </c>
      <c r="D14" s="95" t="s">
        <v>63</v>
      </c>
      <c r="E14" s="59"/>
      <c r="F14" s="96" t="s">
        <v>34</v>
      </c>
      <c r="H14" s="32"/>
    </row>
    <row r="15" spans="2:8" s="22" customFormat="1" ht="16" x14ac:dyDescent="0.2">
      <c r="B15" s="91" t="s">
        <v>34</v>
      </c>
      <c r="D15" s="95" t="s">
        <v>66</v>
      </c>
      <c r="E15" s="59"/>
      <c r="F15" s="96" t="s">
        <v>48</v>
      </c>
      <c r="H15" s="32"/>
    </row>
    <row r="16" spans="2:8" s="22" customFormat="1" ht="16" x14ac:dyDescent="0.2">
      <c r="B16" s="91" t="s">
        <v>48</v>
      </c>
      <c r="D16" s="95" t="s">
        <v>55</v>
      </c>
      <c r="E16" s="59"/>
      <c r="F16" s="96" t="s">
        <v>61</v>
      </c>
      <c r="H16" s="32"/>
    </row>
    <row r="17" spans="2:8" s="22" customFormat="1" ht="16" x14ac:dyDescent="0.2">
      <c r="B17" s="91" t="s">
        <v>61</v>
      </c>
      <c r="D17" s="95" t="s">
        <v>19</v>
      </c>
      <c r="E17" s="59"/>
      <c r="F17" s="96" t="s">
        <v>60</v>
      </c>
      <c r="H17" s="32"/>
    </row>
    <row r="18" spans="2:8" s="22" customFormat="1" ht="16" x14ac:dyDescent="0.2">
      <c r="B18" s="91" t="s">
        <v>60</v>
      </c>
      <c r="D18" s="95" t="s">
        <v>49</v>
      </c>
      <c r="E18" s="59"/>
      <c r="F18" s="99" t="s">
        <v>18</v>
      </c>
      <c r="H18" s="32"/>
    </row>
    <row r="19" spans="2:8" s="22" customFormat="1" ht="16" x14ac:dyDescent="0.2">
      <c r="B19" s="91" t="s">
        <v>41</v>
      </c>
      <c r="D19" s="95" t="s">
        <v>50</v>
      </c>
      <c r="E19" s="59"/>
      <c r="H19" s="32"/>
    </row>
    <row r="20" spans="2:8" s="22" customFormat="1" ht="16" x14ac:dyDescent="0.2">
      <c r="B20" s="91" t="s">
        <v>42</v>
      </c>
      <c r="D20" s="97" t="s">
        <v>20</v>
      </c>
      <c r="E20" s="59"/>
      <c r="H20" s="32"/>
    </row>
    <row r="21" spans="2:8" s="22" customFormat="1" ht="16" x14ac:dyDescent="0.2">
      <c r="B21" s="91" t="s">
        <v>50</v>
      </c>
      <c r="D21" s="257"/>
      <c r="E21" s="59"/>
    </row>
    <row r="22" spans="2:8" s="22" customFormat="1" ht="16" x14ac:dyDescent="0.2">
      <c r="B22" s="92" t="s">
        <v>20</v>
      </c>
      <c r="D22" s="98"/>
      <c r="E22" s="59"/>
      <c r="F22" s="59"/>
    </row>
    <row r="23" spans="2:8" s="22" customFormat="1" ht="8" customHeight="1" x14ac:dyDescent="0.2">
      <c r="D23" s="98"/>
      <c r="E23" s="59"/>
      <c r="F23" s="59"/>
    </row>
    <row r="24" spans="2:8" s="22" customFormat="1" ht="14" x14ac:dyDescent="0.15">
      <c r="B24" s="93" t="s">
        <v>53</v>
      </c>
      <c r="D24" s="100" t="s">
        <v>56</v>
      </c>
      <c r="E24" s="59"/>
      <c r="F24" s="101" t="s">
        <v>54</v>
      </c>
    </row>
    <row r="25" spans="2:8" s="22" customFormat="1" ht="14" x14ac:dyDescent="0.15">
      <c r="B25" s="94" t="s">
        <v>79</v>
      </c>
      <c r="D25" s="102" t="s">
        <v>35</v>
      </c>
      <c r="E25" s="59"/>
      <c r="F25" s="103" t="s">
        <v>33</v>
      </c>
    </row>
    <row r="26" spans="2:8" s="22" customFormat="1" ht="16" x14ac:dyDescent="0.2">
      <c r="B26" s="33"/>
    </row>
    <row r="27" spans="2:8" s="22" customFormat="1" ht="16" x14ac:dyDescent="0.2">
      <c r="B27" s="33"/>
    </row>
    <row r="28" spans="2:8" s="22" customFormat="1" ht="16" x14ac:dyDescent="0.2">
      <c r="B28" s="31"/>
    </row>
    <row r="29" spans="2:8" s="22" customFormat="1" ht="14" x14ac:dyDescent="0.15"/>
    <row r="30" spans="2:8" s="22" customFormat="1" ht="14" x14ac:dyDescent="0.15"/>
    <row r="31" spans="2:8" s="22" customFormat="1" ht="14" x14ac:dyDescent="0.15"/>
    <row r="32" spans="2:8" s="22" customFormat="1" ht="14" x14ac:dyDescent="0.15"/>
    <row r="33" spans="2:2" s="22" customFormat="1" ht="14" x14ac:dyDescent="0.15"/>
    <row r="35" spans="2:2" ht="14" x14ac:dyDescent="0.15">
      <c r="B35" s="22"/>
    </row>
    <row r="36" spans="2:2" ht="14" x14ac:dyDescent="0.15">
      <c r="B36" s="22"/>
    </row>
    <row r="37" spans="2:2" ht="14" x14ac:dyDescent="0.15">
      <c r="B37" s="22"/>
    </row>
    <row r="38" spans="2:2" ht="14" x14ac:dyDescent="0.15">
      <c r="B38" s="22"/>
    </row>
  </sheetData>
  <sortState xmlns:xlrd2="http://schemas.microsoft.com/office/spreadsheetml/2017/richdata2" ref="F12:F21">
    <sortCondition ref="F12:F21"/>
  </sortState>
  <mergeCells count="6">
    <mergeCell ref="B3:F4"/>
    <mergeCell ref="B5:F6"/>
    <mergeCell ref="F10:F11"/>
    <mergeCell ref="D10:D11"/>
    <mergeCell ref="B10:B11"/>
    <mergeCell ref="B7:F7"/>
  </mergeCells>
  <phoneticPr fontId="6" type="noConversion"/>
  <pageMargins left="0.31496062992125984" right="0.51181102362204722" top="0.98425196850393704" bottom="0.98425196850393704" header="0.51181102362204722" footer="0.51181102362204722"/>
  <pageSetup scale="89" orientation="landscape" horizontalDpi="4294967292" verticalDpi="429496729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CCFFFF"/>
    <pageSetUpPr fitToPage="1"/>
  </sheetPr>
  <dimension ref="B1:H39"/>
  <sheetViews>
    <sheetView showGridLines="0" zoomScaleNormal="100" workbookViewId="0"/>
  </sheetViews>
  <sheetFormatPr baseColWidth="10" defaultColWidth="19.5" defaultRowHeight="18" customHeight="1" x14ac:dyDescent="0.15"/>
  <cols>
    <col min="1" max="1" width="6.6640625" style="15" customWidth="1"/>
    <col min="2" max="2" width="6.6640625" style="15" bestFit="1" customWidth="1"/>
    <col min="3" max="3" width="1.6640625" style="15" bestFit="1" customWidth="1"/>
    <col min="4" max="4" width="8.5" style="15" bestFit="1" customWidth="1"/>
    <col min="5" max="7" width="20.6640625" style="15" customWidth="1"/>
    <col min="8" max="8" width="19.5" style="15"/>
    <col min="9" max="9" width="5.6640625" style="15" bestFit="1" customWidth="1"/>
    <col min="10" max="10" width="1.6640625" style="15" bestFit="1" customWidth="1"/>
    <col min="11" max="11" width="8.5" style="15" bestFit="1" customWidth="1"/>
    <col min="12" max="14" width="10.6640625" style="15" customWidth="1"/>
    <col min="15" max="16384" width="19.5" style="15"/>
  </cols>
  <sheetData>
    <row r="1" spans="2:7" ht="18" customHeight="1" x14ac:dyDescent="0.2">
      <c r="B1" s="14"/>
      <c r="C1" s="14"/>
      <c r="D1" s="14"/>
      <c r="E1" s="14"/>
      <c r="F1" s="14"/>
      <c r="G1" s="14"/>
    </row>
    <row r="2" spans="2:7" ht="20" customHeight="1" x14ac:dyDescent="0.2">
      <c r="B2" s="320" t="str">
        <f>Tidsplan!B1</f>
        <v>NM TeamGym Senior</v>
      </c>
      <c r="C2" s="321"/>
      <c r="D2" s="321"/>
      <c r="E2" s="321"/>
      <c r="F2" s="321"/>
      <c r="G2" s="322"/>
    </row>
    <row r="3" spans="2:7" ht="20" customHeight="1" x14ac:dyDescent="0.2">
      <c r="B3" s="317" t="s">
        <v>73</v>
      </c>
      <c r="C3" s="318"/>
      <c r="D3" s="318"/>
      <c r="E3" s="318"/>
      <c r="F3" s="318"/>
      <c r="G3" s="319"/>
    </row>
    <row r="4" spans="2:7" ht="20" customHeight="1" x14ac:dyDescent="0.15">
      <c r="B4" s="16" t="s">
        <v>21</v>
      </c>
      <c r="C4" s="17"/>
      <c r="D4" s="18">
        <v>5.5555555555555558E-3</v>
      </c>
      <c r="E4" s="217" t="s">
        <v>22</v>
      </c>
      <c r="F4" s="218" t="s">
        <v>23</v>
      </c>
      <c r="G4" s="219" t="s">
        <v>24</v>
      </c>
    </row>
    <row r="5" spans="2:7" ht="20" customHeight="1" x14ac:dyDescent="0.2">
      <c r="B5" s="19">
        <v>0.70833333333333337</v>
      </c>
      <c r="C5" s="20" t="s">
        <v>5</v>
      </c>
      <c r="D5" s="21">
        <f>$D$4+B5</f>
        <v>0.71388888888888891</v>
      </c>
      <c r="E5" s="111" t="s">
        <v>43</v>
      </c>
      <c r="F5" s="220"/>
      <c r="G5" s="220"/>
    </row>
    <row r="6" spans="2:7" ht="20" customHeight="1" x14ac:dyDescent="0.2">
      <c r="B6" s="23">
        <f>$D$4+B5</f>
        <v>0.71388888888888891</v>
      </c>
      <c r="C6" s="24" t="s">
        <v>5</v>
      </c>
      <c r="D6" s="25">
        <f t="shared" ref="D6:D34" si="0">$D$4+B6</f>
        <v>0.71944444444444444</v>
      </c>
      <c r="E6" s="221" t="s">
        <v>34</v>
      </c>
      <c r="F6" s="106" t="s">
        <v>67</v>
      </c>
      <c r="G6" s="106" t="s">
        <v>62</v>
      </c>
    </row>
    <row r="7" spans="2:7" ht="20" customHeight="1" x14ac:dyDescent="0.2">
      <c r="B7" s="26">
        <f t="shared" ref="B7:B34" si="1">$D$4+B6</f>
        <v>0.71944444444444444</v>
      </c>
      <c r="C7" s="27" t="s">
        <v>5</v>
      </c>
      <c r="D7" s="28">
        <f t="shared" si="0"/>
        <v>0.72499999999999998</v>
      </c>
      <c r="E7" s="222" t="s">
        <v>63</v>
      </c>
      <c r="F7" s="109" t="s">
        <v>51</v>
      </c>
      <c r="G7" s="107" t="s">
        <v>20</v>
      </c>
    </row>
    <row r="8" spans="2:7" ht="20" customHeight="1" x14ac:dyDescent="0.2">
      <c r="B8" s="26">
        <f t="shared" si="1"/>
        <v>0.72499999999999998</v>
      </c>
      <c r="C8" s="27" t="s">
        <v>5</v>
      </c>
      <c r="D8" s="28">
        <f t="shared" si="0"/>
        <v>0.73055555555555551</v>
      </c>
      <c r="E8" s="107" t="s">
        <v>66</v>
      </c>
      <c r="F8" s="107" t="s">
        <v>67</v>
      </c>
      <c r="G8" s="107" t="s">
        <v>65</v>
      </c>
    </row>
    <row r="9" spans="2:7" ht="20" customHeight="1" x14ac:dyDescent="0.2">
      <c r="B9" s="26">
        <f t="shared" si="1"/>
        <v>0.73055555555555551</v>
      </c>
      <c r="C9" s="27" t="s">
        <v>5</v>
      </c>
      <c r="D9" s="28">
        <f t="shared" si="0"/>
        <v>0.73611111111111105</v>
      </c>
      <c r="E9" s="106" t="s">
        <v>62</v>
      </c>
      <c r="F9" s="106" t="s">
        <v>43</v>
      </c>
      <c r="G9" s="106" t="s">
        <v>67</v>
      </c>
    </row>
    <row r="10" spans="2:7" ht="20" customHeight="1" x14ac:dyDescent="0.2">
      <c r="B10" s="26">
        <f t="shared" si="1"/>
        <v>0.73611111111111105</v>
      </c>
      <c r="C10" s="27" t="s">
        <v>5</v>
      </c>
      <c r="D10" s="28">
        <f t="shared" si="0"/>
        <v>0.74166666666666659</v>
      </c>
      <c r="E10" s="107" t="s">
        <v>20</v>
      </c>
      <c r="F10" s="109" t="s">
        <v>43</v>
      </c>
      <c r="G10" s="109" t="s">
        <v>67</v>
      </c>
    </row>
    <row r="11" spans="2:7" ht="18" customHeight="1" x14ac:dyDescent="0.2">
      <c r="B11" s="26">
        <f t="shared" si="1"/>
        <v>0.74166666666666659</v>
      </c>
      <c r="C11" s="27" t="s">
        <v>5</v>
      </c>
      <c r="D11" s="28">
        <f t="shared" si="0"/>
        <v>0.74722222222222212</v>
      </c>
      <c r="E11" s="107" t="s">
        <v>65</v>
      </c>
      <c r="F11" s="107" t="s">
        <v>63</v>
      </c>
      <c r="G11" s="107" t="s">
        <v>51</v>
      </c>
    </row>
    <row r="12" spans="2:7" ht="18" customHeight="1" x14ac:dyDescent="0.2">
      <c r="B12" s="26">
        <f t="shared" si="1"/>
        <v>0.74722222222222212</v>
      </c>
      <c r="C12" s="27" t="s">
        <v>5</v>
      </c>
      <c r="D12" s="28">
        <f t="shared" si="0"/>
        <v>0.75277777777777766</v>
      </c>
      <c r="E12" s="106" t="s">
        <v>67</v>
      </c>
      <c r="F12" s="107" t="s">
        <v>66</v>
      </c>
      <c r="G12" s="220"/>
    </row>
    <row r="13" spans="2:7" ht="18" customHeight="1" x14ac:dyDescent="0.2">
      <c r="B13" s="19">
        <f t="shared" si="1"/>
        <v>0.75277777777777766</v>
      </c>
      <c r="C13" s="20" t="s">
        <v>5</v>
      </c>
      <c r="D13" s="21">
        <f t="shared" si="0"/>
        <v>0.75833333333333319</v>
      </c>
      <c r="E13" s="109" t="s">
        <v>67</v>
      </c>
      <c r="F13" s="106" t="s">
        <v>62</v>
      </c>
      <c r="G13" s="106" t="s">
        <v>43</v>
      </c>
    </row>
    <row r="14" spans="2:7" ht="18" customHeight="1" x14ac:dyDescent="0.2">
      <c r="B14" s="23">
        <f t="shared" si="1"/>
        <v>0.75833333333333319</v>
      </c>
      <c r="C14" s="24" t="s">
        <v>5</v>
      </c>
      <c r="D14" s="25">
        <f t="shared" si="0"/>
        <v>0.76388888888888873</v>
      </c>
      <c r="E14" s="107" t="s">
        <v>67</v>
      </c>
      <c r="F14" s="107" t="s">
        <v>64</v>
      </c>
      <c r="G14" s="109" t="s">
        <v>43</v>
      </c>
    </row>
    <row r="15" spans="2:7" ht="18" customHeight="1" x14ac:dyDescent="0.2">
      <c r="B15" s="26">
        <f t="shared" si="1"/>
        <v>0.76388888888888873</v>
      </c>
      <c r="C15" s="216" t="s">
        <v>5</v>
      </c>
      <c r="D15" s="28">
        <f t="shared" si="0"/>
        <v>0.76944444444444426</v>
      </c>
      <c r="E15" s="106" t="s">
        <v>68</v>
      </c>
      <c r="F15" s="107" t="s">
        <v>65</v>
      </c>
      <c r="G15" s="107" t="s">
        <v>63</v>
      </c>
    </row>
    <row r="16" spans="2:7" ht="18" customHeight="1" x14ac:dyDescent="0.2">
      <c r="B16" s="26">
        <f t="shared" si="1"/>
        <v>0.76944444444444426</v>
      </c>
      <c r="C16" s="24" t="s">
        <v>5</v>
      </c>
      <c r="D16" s="28">
        <f t="shared" si="0"/>
        <v>0.7749999999999998</v>
      </c>
      <c r="E16" s="109" t="s">
        <v>68</v>
      </c>
      <c r="F16" s="220"/>
      <c r="G16" s="107" t="s">
        <v>66</v>
      </c>
    </row>
    <row r="17" spans="2:7" ht="18" customHeight="1" x14ac:dyDescent="0.2">
      <c r="B17" s="26">
        <f t="shared" si="1"/>
        <v>0.7749999999999998</v>
      </c>
      <c r="C17" s="20" t="s">
        <v>5</v>
      </c>
      <c r="D17" s="28">
        <f t="shared" si="0"/>
        <v>0.78055555555555534</v>
      </c>
      <c r="E17" s="107" t="s">
        <v>68</v>
      </c>
      <c r="F17" s="220"/>
      <c r="G17" s="220"/>
    </row>
    <row r="18" spans="2:7" ht="18" customHeight="1" x14ac:dyDescent="0.2">
      <c r="B18" s="26">
        <f t="shared" si="1"/>
        <v>0.78055555555555534</v>
      </c>
      <c r="C18" s="24" t="s">
        <v>5</v>
      </c>
      <c r="D18" s="28">
        <f t="shared" si="0"/>
        <v>0.78611111111111087</v>
      </c>
      <c r="E18" s="106" t="s">
        <v>41</v>
      </c>
      <c r="F18" s="106" t="s">
        <v>68</v>
      </c>
      <c r="G18" s="220"/>
    </row>
    <row r="19" spans="2:7" ht="18" customHeight="1" x14ac:dyDescent="0.2">
      <c r="B19" s="26">
        <f t="shared" si="1"/>
        <v>0.78611111111111087</v>
      </c>
      <c r="C19" s="20" t="s">
        <v>5</v>
      </c>
      <c r="D19" s="28">
        <f t="shared" si="0"/>
        <v>0.79166666666666641</v>
      </c>
      <c r="E19" s="106" t="s">
        <v>42</v>
      </c>
      <c r="F19" s="109" t="s">
        <v>68</v>
      </c>
      <c r="G19" s="220"/>
    </row>
    <row r="20" spans="2:7" ht="18" customHeight="1" x14ac:dyDescent="0.2">
      <c r="B20" s="26">
        <f t="shared" si="1"/>
        <v>0.79166666666666641</v>
      </c>
      <c r="C20" s="24" t="s">
        <v>5</v>
      </c>
      <c r="D20" s="28">
        <f t="shared" si="0"/>
        <v>0.79722222222222194</v>
      </c>
      <c r="E20" s="109" t="s">
        <v>69</v>
      </c>
      <c r="F20" s="107" t="s">
        <v>68</v>
      </c>
      <c r="G20" s="220"/>
    </row>
    <row r="21" spans="2:7" ht="18" customHeight="1" x14ac:dyDescent="0.2">
      <c r="B21" s="26">
        <f t="shared" si="1"/>
        <v>0.79722222222222194</v>
      </c>
      <c r="C21" s="20" t="s">
        <v>5</v>
      </c>
      <c r="D21" s="28">
        <f t="shared" si="0"/>
        <v>0.80277777777777748</v>
      </c>
      <c r="E21" s="220"/>
      <c r="F21" s="106" t="s">
        <v>41</v>
      </c>
      <c r="G21" s="106" t="s">
        <v>68</v>
      </c>
    </row>
    <row r="22" spans="2:7" ht="18" customHeight="1" x14ac:dyDescent="0.2">
      <c r="B22" s="26">
        <f t="shared" si="1"/>
        <v>0.80277777777777748</v>
      </c>
      <c r="C22" s="24" t="s">
        <v>5</v>
      </c>
      <c r="D22" s="28">
        <f t="shared" si="0"/>
        <v>0.80833333333333302</v>
      </c>
      <c r="E22" s="220"/>
      <c r="F22" s="106" t="s">
        <v>42</v>
      </c>
      <c r="G22" s="109" t="s">
        <v>68</v>
      </c>
    </row>
    <row r="23" spans="2:7" ht="18" customHeight="1" x14ac:dyDescent="0.2">
      <c r="B23" s="26">
        <f t="shared" si="1"/>
        <v>0.80833333333333302</v>
      </c>
      <c r="C23" s="20" t="s">
        <v>5</v>
      </c>
      <c r="D23" s="28">
        <f t="shared" si="0"/>
        <v>0.81388888888888855</v>
      </c>
      <c r="E23" s="106" t="s">
        <v>61</v>
      </c>
      <c r="F23" s="109" t="s">
        <v>69</v>
      </c>
      <c r="G23" s="107" t="s">
        <v>68</v>
      </c>
    </row>
    <row r="24" spans="2:7" ht="18" customHeight="1" x14ac:dyDescent="0.2">
      <c r="B24" s="26">
        <f t="shared" si="1"/>
        <v>0.81388888888888855</v>
      </c>
      <c r="C24" s="24" t="s">
        <v>5</v>
      </c>
      <c r="D24" s="28">
        <f t="shared" si="0"/>
        <v>0.81944444444444409</v>
      </c>
      <c r="E24" s="106" t="s">
        <v>60</v>
      </c>
      <c r="F24" s="106" t="s">
        <v>70</v>
      </c>
      <c r="G24" s="106" t="s">
        <v>41</v>
      </c>
    </row>
    <row r="25" spans="2:7" ht="18" customHeight="1" x14ac:dyDescent="0.2">
      <c r="B25" s="26">
        <f t="shared" si="1"/>
        <v>0.81944444444444409</v>
      </c>
      <c r="C25" s="20" t="s">
        <v>5</v>
      </c>
      <c r="D25" s="28">
        <f t="shared" si="0"/>
        <v>0.82499999999999962</v>
      </c>
      <c r="E25" s="109" t="s">
        <v>61</v>
      </c>
      <c r="F25" s="110" t="s">
        <v>70</v>
      </c>
      <c r="G25" s="106" t="s">
        <v>42</v>
      </c>
    </row>
    <row r="26" spans="2:7" ht="18" customHeight="1" x14ac:dyDescent="0.2">
      <c r="B26" s="26">
        <f t="shared" si="1"/>
        <v>0.82499999999999962</v>
      </c>
      <c r="C26" s="24" t="s">
        <v>5</v>
      </c>
      <c r="D26" s="28">
        <f t="shared" si="0"/>
        <v>0.83055555555555516</v>
      </c>
      <c r="E26" s="109" t="s">
        <v>60</v>
      </c>
      <c r="F26" s="106" t="s">
        <v>71</v>
      </c>
      <c r="G26" s="109" t="s">
        <v>18</v>
      </c>
    </row>
    <row r="27" spans="2:7" ht="18" customHeight="1" x14ac:dyDescent="0.2">
      <c r="B27" s="26">
        <f t="shared" si="1"/>
        <v>0.83055555555555516</v>
      </c>
      <c r="C27" s="20" t="s">
        <v>5</v>
      </c>
      <c r="D27" s="28">
        <f t="shared" si="0"/>
        <v>0.83611111111111069</v>
      </c>
      <c r="E27" s="220"/>
      <c r="F27" s="106" t="s">
        <v>61</v>
      </c>
      <c r="G27" s="106" t="s">
        <v>70</v>
      </c>
    </row>
    <row r="28" spans="2:7" ht="18" customHeight="1" x14ac:dyDescent="0.2">
      <c r="B28" s="26">
        <f t="shared" si="1"/>
        <v>0.83611111111111069</v>
      </c>
      <c r="C28" s="24" t="s">
        <v>5</v>
      </c>
      <c r="D28" s="28">
        <f t="shared" si="0"/>
        <v>0.84166666666666623</v>
      </c>
      <c r="E28" s="110" t="s">
        <v>72</v>
      </c>
      <c r="F28" s="106" t="s">
        <v>60</v>
      </c>
      <c r="G28" s="110" t="s">
        <v>70</v>
      </c>
    </row>
    <row r="29" spans="2:7" ht="18" customHeight="1" x14ac:dyDescent="0.2">
      <c r="B29" s="26">
        <f t="shared" si="1"/>
        <v>0.84166666666666623</v>
      </c>
      <c r="C29" s="216" t="s">
        <v>5</v>
      </c>
      <c r="D29" s="28">
        <f t="shared" si="0"/>
        <v>0.84722222222222177</v>
      </c>
      <c r="E29" s="220"/>
      <c r="F29" s="109" t="s">
        <v>61</v>
      </c>
      <c r="G29" s="111" t="s">
        <v>71</v>
      </c>
    </row>
    <row r="30" spans="2:7" ht="18" customHeight="1" x14ac:dyDescent="0.2">
      <c r="B30" s="26">
        <f t="shared" si="1"/>
        <v>0.84722222222222177</v>
      </c>
      <c r="C30" s="24" t="s">
        <v>5</v>
      </c>
      <c r="D30" s="28">
        <f t="shared" si="0"/>
        <v>0.8527777777777773</v>
      </c>
      <c r="E30" s="106" t="s">
        <v>70</v>
      </c>
      <c r="F30" s="109" t="s">
        <v>60</v>
      </c>
      <c r="G30" s="107" t="s">
        <v>72</v>
      </c>
    </row>
    <row r="31" spans="2:7" ht="18" customHeight="1" x14ac:dyDescent="0.2">
      <c r="B31" s="26">
        <f t="shared" si="1"/>
        <v>0.8527777777777773</v>
      </c>
      <c r="C31" s="20" t="s">
        <v>5</v>
      </c>
      <c r="D31" s="28">
        <f t="shared" si="0"/>
        <v>0.85833333333333284</v>
      </c>
      <c r="E31" s="110" t="s">
        <v>70</v>
      </c>
      <c r="F31" s="108"/>
      <c r="G31" s="106" t="s">
        <v>61</v>
      </c>
    </row>
    <row r="32" spans="2:7" ht="18" customHeight="1" x14ac:dyDescent="0.2">
      <c r="B32" s="26">
        <f t="shared" si="1"/>
        <v>0.85833333333333284</v>
      </c>
      <c r="C32" s="24" t="s">
        <v>5</v>
      </c>
      <c r="D32" s="28">
        <f t="shared" si="0"/>
        <v>0.86388888888888837</v>
      </c>
      <c r="E32" s="106" t="s">
        <v>52</v>
      </c>
      <c r="F32" s="107" t="s">
        <v>72</v>
      </c>
      <c r="G32" s="106" t="s">
        <v>60</v>
      </c>
    </row>
    <row r="33" spans="2:8" ht="18" customHeight="1" x14ac:dyDescent="0.2">
      <c r="B33" s="26">
        <f t="shared" si="1"/>
        <v>0.86388888888888837</v>
      </c>
      <c r="C33" s="20" t="s">
        <v>5</v>
      </c>
      <c r="D33" s="28">
        <f t="shared" si="0"/>
        <v>0.86944444444444391</v>
      </c>
      <c r="E33" s="220"/>
      <c r="F33" s="220"/>
      <c r="G33" s="109" t="s">
        <v>61</v>
      </c>
    </row>
    <row r="34" spans="2:8" ht="18" customHeight="1" x14ac:dyDescent="0.2">
      <c r="B34" s="26">
        <f t="shared" si="1"/>
        <v>0.86944444444444391</v>
      </c>
      <c r="C34" s="24" t="s">
        <v>5</v>
      </c>
      <c r="D34" s="223">
        <f t="shared" si="0"/>
        <v>0.87499999999999944</v>
      </c>
      <c r="E34" s="220"/>
      <c r="F34" s="220"/>
      <c r="G34" s="109" t="s">
        <v>60</v>
      </c>
    </row>
    <row r="39" spans="2:8" ht="18" customHeight="1" x14ac:dyDescent="0.15">
      <c r="H39" s="29"/>
    </row>
  </sheetData>
  <sortState xmlns:xlrd2="http://schemas.microsoft.com/office/spreadsheetml/2017/richdata2" ref="K11:L14">
    <sortCondition ref="L11:L14"/>
  </sortState>
  <mergeCells count="2">
    <mergeCell ref="B3:G3"/>
    <mergeCell ref="B2:G2"/>
  </mergeCells>
  <phoneticPr fontId="6" type="noConversion"/>
  <pageMargins left="0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10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6FCA7F-A5F7-7E4D-BA15-A63D1B743A1A}">
  <sheetPr>
    <tabColor rgb="FFFFDCF7"/>
    <pageSetUpPr fitToPage="1"/>
  </sheetPr>
  <dimension ref="A2:R56"/>
  <sheetViews>
    <sheetView showGridLines="0" zoomScaleNormal="100" zoomScalePageLayoutView="110" workbookViewId="0">
      <selection activeCell="T37" sqref="T37"/>
    </sheetView>
  </sheetViews>
  <sheetFormatPr baseColWidth="10" defaultColWidth="10.6640625" defaultRowHeight="15" x14ac:dyDescent="0.2"/>
  <cols>
    <col min="1" max="1" width="4.6640625" style="112" customWidth="1"/>
    <col min="2" max="2" width="7.5" style="117" customWidth="1"/>
    <col min="3" max="3" width="1.5" style="117" customWidth="1"/>
    <col min="4" max="4" width="7.6640625" style="117" customWidth="1"/>
    <col min="5" max="6" width="18.1640625" style="112" customWidth="1"/>
    <col min="7" max="7" width="3.1640625" style="112" customWidth="1"/>
    <col min="8" max="8" width="15.6640625" style="112" customWidth="1"/>
    <col min="9" max="9" width="8.1640625" style="112" customWidth="1"/>
    <col min="10" max="10" width="10.6640625" style="112" customWidth="1"/>
    <col min="11" max="12" width="7.6640625" style="112" customWidth="1"/>
    <col min="13" max="15" width="16.6640625" style="112" customWidth="1"/>
    <col min="16" max="16" width="5.6640625" style="112" customWidth="1"/>
    <col min="17" max="19" width="13.1640625" style="112" customWidth="1"/>
    <col min="20" max="20" width="11.6640625" style="112" customWidth="1"/>
    <col min="21" max="16384" width="10.6640625" style="112"/>
  </cols>
  <sheetData>
    <row r="2" spans="1:18" ht="15" customHeight="1" x14ac:dyDescent="0.2">
      <c r="B2" s="326" t="str">
        <f>Tidsplan!B1</f>
        <v>NM TeamGym Senior</v>
      </c>
      <c r="C2" s="327"/>
      <c r="D2" s="327"/>
      <c r="E2" s="327"/>
      <c r="F2" s="327"/>
      <c r="G2" s="327"/>
      <c r="H2" s="327"/>
      <c r="I2" s="327"/>
      <c r="J2" s="327"/>
      <c r="K2" s="327"/>
      <c r="L2" s="327"/>
      <c r="M2" s="327"/>
      <c r="N2" s="327"/>
      <c r="O2" s="328"/>
    </row>
    <row r="3" spans="1:18" ht="15" customHeight="1" x14ac:dyDescent="0.2">
      <c r="B3" s="329"/>
      <c r="C3" s="330"/>
      <c r="D3" s="330"/>
      <c r="E3" s="330"/>
      <c r="F3" s="330"/>
      <c r="G3" s="330"/>
      <c r="H3" s="330"/>
      <c r="I3" s="330"/>
      <c r="J3" s="330"/>
      <c r="K3" s="330"/>
      <c r="L3" s="330"/>
      <c r="M3" s="330"/>
      <c r="N3" s="330"/>
      <c r="O3" s="331"/>
    </row>
    <row r="4" spans="1:18" ht="15" customHeight="1" x14ac:dyDescent="0.2">
      <c r="B4" s="329" t="s">
        <v>100</v>
      </c>
      <c r="C4" s="330"/>
      <c r="D4" s="330"/>
      <c r="E4" s="330"/>
      <c r="F4" s="330"/>
      <c r="G4" s="330"/>
      <c r="H4" s="330"/>
      <c r="I4" s="330"/>
      <c r="J4" s="330"/>
      <c r="K4" s="330"/>
      <c r="L4" s="330"/>
      <c r="M4" s="330"/>
      <c r="N4" s="330"/>
      <c r="O4" s="331"/>
    </row>
    <row r="5" spans="1:18" ht="15" customHeight="1" x14ac:dyDescent="0.2">
      <c r="B5" s="332"/>
      <c r="C5" s="333"/>
      <c r="D5" s="333"/>
      <c r="E5" s="333"/>
      <c r="F5" s="333"/>
      <c r="G5" s="333"/>
      <c r="H5" s="333"/>
      <c r="I5" s="333"/>
      <c r="J5" s="333"/>
      <c r="K5" s="333"/>
      <c r="L5" s="333"/>
      <c r="M5" s="333"/>
      <c r="N5" s="333"/>
      <c r="O5" s="334"/>
    </row>
    <row r="6" spans="1:18" x14ac:dyDescent="0.2">
      <c r="F6" s="117"/>
      <c r="G6" s="117"/>
    </row>
    <row r="7" spans="1:18" x14ac:dyDescent="0.2">
      <c r="F7" s="117"/>
      <c r="G7" s="117"/>
    </row>
    <row r="8" spans="1:18" ht="15" customHeight="1" x14ac:dyDescent="0.2">
      <c r="B8" s="335" t="s">
        <v>74</v>
      </c>
      <c r="C8" s="336"/>
      <c r="D8" s="336"/>
      <c r="E8" s="336"/>
      <c r="F8" s="337"/>
      <c r="G8" s="117"/>
      <c r="H8" s="113" t="s">
        <v>76</v>
      </c>
      <c r="J8" s="338" t="s">
        <v>26</v>
      </c>
      <c r="K8" s="340" t="s">
        <v>13</v>
      </c>
      <c r="L8" s="341"/>
      <c r="M8" s="341"/>
      <c r="N8" s="341"/>
      <c r="O8" s="342"/>
    </row>
    <row r="9" spans="1:18" x14ac:dyDescent="0.2">
      <c r="B9" s="343">
        <v>0.33333333333333331</v>
      </c>
      <c r="C9" s="344"/>
      <c r="D9" s="344"/>
      <c r="E9" s="345" t="s">
        <v>8</v>
      </c>
      <c r="F9" s="346"/>
      <c r="G9" s="117"/>
      <c r="H9" s="196" t="s">
        <v>34</v>
      </c>
      <c r="J9" s="339"/>
      <c r="K9" s="130" t="s">
        <v>27</v>
      </c>
      <c r="L9" s="130" t="s">
        <v>28</v>
      </c>
      <c r="M9" s="114" t="s">
        <v>22</v>
      </c>
      <c r="N9" s="114" t="s">
        <v>23</v>
      </c>
      <c r="O9" s="114" t="s">
        <v>24</v>
      </c>
    </row>
    <row r="10" spans="1:18" ht="16.25" customHeight="1" x14ac:dyDescent="0.2">
      <c r="A10" s="115">
        <v>2.0833333333333332E-2</v>
      </c>
      <c r="B10" s="350">
        <f>B12-A10</f>
        <v>0.35416666666666669</v>
      </c>
      <c r="C10" s="351"/>
      <c r="D10" s="351"/>
      <c r="E10" s="354" t="s">
        <v>104</v>
      </c>
      <c r="F10" s="355"/>
      <c r="G10" s="117"/>
      <c r="H10" s="197" t="s">
        <v>60</v>
      </c>
      <c r="J10" s="347" t="s">
        <v>29</v>
      </c>
      <c r="K10" s="131">
        <f>B14</f>
        <v>0.45833333333333331</v>
      </c>
      <c r="L10" s="191">
        <v>1</v>
      </c>
      <c r="M10" s="200" t="str">
        <f>E28</f>
        <v>Beitstad</v>
      </c>
      <c r="N10" s="124"/>
      <c r="O10" s="127"/>
      <c r="R10" s="116"/>
    </row>
    <row r="11" spans="1:18" x14ac:dyDescent="0.2">
      <c r="B11" s="350">
        <v>0.39583333333333331</v>
      </c>
      <c r="C11" s="351"/>
      <c r="D11" s="351"/>
      <c r="E11" s="262" t="s">
        <v>9</v>
      </c>
      <c r="F11" s="263"/>
      <c r="G11" s="117"/>
      <c r="H11" s="197" t="s">
        <v>20</v>
      </c>
      <c r="J11" s="348"/>
      <c r="K11" s="132">
        <f>$C$27+K10</f>
        <v>0.46064814814814814</v>
      </c>
      <c r="L11" s="192">
        <f>L10+1</f>
        <v>2</v>
      </c>
      <c r="M11" s="201"/>
      <c r="N11" s="125" t="str">
        <f>F28</f>
        <v>Laksevåg 2</v>
      </c>
      <c r="O11" s="128"/>
      <c r="R11" s="116"/>
    </row>
    <row r="12" spans="1:18" x14ac:dyDescent="0.2">
      <c r="B12" s="350">
        <v>0.375</v>
      </c>
      <c r="C12" s="351"/>
      <c r="D12" s="351"/>
      <c r="E12" s="354" t="s">
        <v>92</v>
      </c>
      <c r="F12" s="355"/>
      <c r="G12" s="117"/>
      <c r="H12" s="197" t="s">
        <v>48</v>
      </c>
      <c r="J12" s="348"/>
      <c r="K12" s="132">
        <f>$C$27+K11</f>
        <v>0.46296296296296297</v>
      </c>
      <c r="L12" s="192">
        <f t="shared" ref="L12:L24" si="0">L11+1</f>
        <v>3</v>
      </c>
      <c r="M12" s="201"/>
      <c r="N12" s="126"/>
      <c r="O12" s="129" t="str">
        <f>G28</f>
        <v>Trondhjem</v>
      </c>
      <c r="R12" s="116"/>
    </row>
    <row r="13" spans="1:18" x14ac:dyDescent="0.2">
      <c r="B13" s="350">
        <v>0.44444444444444442</v>
      </c>
      <c r="C13" s="351"/>
      <c r="D13" s="351"/>
      <c r="E13" s="258" t="s">
        <v>10</v>
      </c>
      <c r="F13" s="261"/>
      <c r="H13" s="198" t="s">
        <v>42</v>
      </c>
      <c r="J13" s="348"/>
      <c r="K13" s="132">
        <f>$C$27+K12</f>
        <v>0.46527777777777779</v>
      </c>
      <c r="L13" s="192">
        <f t="shared" si="0"/>
        <v>4</v>
      </c>
      <c r="M13" s="202" t="str">
        <f>E29</f>
        <v>IL R.O.S.</v>
      </c>
      <c r="N13" s="126"/>
      <c r="O13" s="128"/>
      <c r="R13" s="116"/>
    </row>
    <row r="14" spans="1:18" x14ac:dyDescent="0.2">
      <c r="B14" s="350">
        <v>0.45833333333333331</v>
      </c>
      <c r="C14" s="351"/>
      <c r="D14" s="351"/>
      <c r="E14" s="258" t="s">
        <v>93</v>
      </c>
      <c r="F14" s="261"/>
      <c r="J14" s="348"/>
      <c r="K14" s="132">
        <f>$C$27+K13</f>
        <v>0.46759259259259262</v>
      </c>
      <c r="L14" s="192">
        <f t="shared" si="0"/>
        <v>5</v>
      </c>
      <c r="M14" s="203"/>
      <c r="N14" s="135" t="str">
        <f>F29</f>
        <v>Oslo 2</v>
      </c>
      <c r="O14" s="134"/>
      <c r="R14" s="116"/>
    </row>
    <row r="15" spans="1:18" x14ac:dyDescent="0.2">
      <c r="B15" s="323">
        <f>'Lørdag - pulje 3'!B13</f>
        <v>0.72916666666666663</v>
      </c>
      <c r="C15" s="324"/>
      <c r="D15" s="324"/>
      <c r="E15" s="264" t="s">
        <v>38</v>
      </c>
      <c r="F15" s="265"/>
      <c r="H15" s="113" t="s">
        <v>77</v>
      </c>
      <c r="J15" s="348"/>
      <c r="K15" s="132">
        <f>$C$27+K14</f>
        <v>0.46990740740740744</v>
      </c>
      <c r="L15" s="192">
        <f t="shared" si="0"/>
        <v>6</v>
      </c>
      <c r="M15" s="204"/>
      <c r="N15" s="124"/>
      <c r="O15" s="207" t="str">
        <f>G30</f>
        <v>Beitstad</v>
      </c>
      <c r="R15" s="116"/>
    </row>
    <row r="16" spans="1:18" x14ac:dyDescent="0.2">
      <c r="B16" s="353"/>
      <c r="C16" s="353"/>
      <c r="D16" s="353"/>
      <c r="E16" s="325"/>
      <c r="F16" s="325"/>
      <c r="H16" s="196" t="s">
        <v>50</v>
      </c>
      <c r="J16" s="348"/>
      <c r="K16" s="132">
        <f>$C$27+K15</f>
        <v>0.47222222222222227</v>
      </c>
      <c r="L16" s="192">
        <f t="shared" si="0"/>
        <v>7</v>
      </c>
      <c r="M16" s="202" t="str">
        <f>E30</f>
        <v>Laksevåg 2</v>
      </c>
      <c r="N16" s="126"/>
      <c r="O16" s="128"/>
    </row>
    <row r="17" spans="2:16" x14ac:dyDescent="0.2">
      <c r="B17" s="353"/>
      <c r="C17" s="353"/>
      <c r="D17" s="353"/>
      <c r="E17" s="259"/>
      <c r="F17" s="259"/>
      <c r="H17" s="197" t="s">
        <v>51</v>
      </c>
      <c r="J17" s="348"/>
      <c r="K17" s="132">
        <f>$C$27+K16</f>
        <v>0.47453703703703709</v>
      </c>
      <c r="L17" s="192">
        <f t="shared" si="0"/>
        <v>8</v>
      </c>
      <c r="M17" s="201"/>
      <c r="N17" s="125" t="str">
        <f>F30</f>
        <v>Trondhjem</v>
      </c>
      <c r="O17" s="128"/>
    </row>
    <row r="18" spans="2:16" x14ac:dyDescent="0.2">
      <c r="B18" s="352"/>
      <c r="C18" s="352"/>
      <c r="D18" s="352"/>
      <c r="E18" s="260"/>
      <c r="F18" s="259"/>
      <c r="H18" s="197" t="s">
        <v>52</v>
      </c>
      <c r="J18" s="348"/>
      <c r="K18" s="132">
        <f>$C$27+K17</f>
        <v>0.47685185185185192</v>
      </c>
      <c r="L18" s="192">
        <f t="shared" si="0"/>
        <v>9</v>
      </c>
      <c r="M18" s="201"/>
      <c r="N18" s="126"/>
      <c r="O18" s="129" t="str">
        <f>G31</f>
        <v>IL R.O.S.</v>
      </c>
    </row>
    <row r="19" spans="2:16" x14ac:dyDescent="0.2">
      <c r="H19" s="197" t="s">
        <v>61</v>
      </c>
      <c r="J19" s="348"/>
      <c r="K19" s="132">
        <f>$C$27+K18</f>
        <v>0.47916666666666674</v>
      </c>
      <c r="L19" s="192">
        <f t="shared" si="0"/>
        <v>10</v>
      </c>
      <c r="M19" s="205" t="str">
        <f>E31</f>
        <v>Oslo 2</v>
      </c>
      <c r="N19" s="133"/>
      <c r="O19" s="134"/>
    </row>
    <row r="20" spans="2:16" x14ac:dyDescent="0.2">
      <c r="H20" s="198" t="s">
        <v>41</v>
      </c>
      <c r="J20" s="348"/>
      <c r="K20" s="132">
        <f>$C$27+K19</f>
        <v>0.48148148148148157</v>
      </c>
      <c r="L20" s="192">
        <f t="shared" si="0"/>
        <v>11</v>
      </c>
      <c r="M20" s="206"/>
      <c r="N20" s="210" t="str">
        <f>F32</f>
        <v>Beitstad</v>
      </c>
      <c r="O20" s="208"/>
    </row>
    <row r="21" spans="2:16" x14ac:dyDescent="0.2">
      <c r="J21" s="348"/>
      <c r="K21" s="132">
        <f>$C$27+K20</f>
        <v>0.48379629629629639</v>
      </c>
      <c r="L21" s="193">
        <f t="shared" si="0"/>
        <v>12</v>
      </c>
      <c r="M21" s="201"/>
      <c r="N21" s="126"/>
      <c r="O21" s="129" t="str">
        <f>G32</f>
        <v>Laksevåg 2</v>
      </c>
    </row>
    <row r="22" spans="2:16" x14ac:dyDescent="0.2">
      <c r="J22" s="348"/>
      <c r="K22" s="132">
        <f>$C$27+K21</f>
        <v>0.48611111111111122</v>
      </c>
      <c r="L22" s="194">
        <f t="shared" si="0"/>
        <v>13</v>
      </c>
      <c r="M22" s="202" t="str">
        <f>E32</f>
        <v>Trondhjem</v>
      </c>
      <c r="N22" s="126"/>
      <c r="O22" s="128"/>
    </row>
    <row r="23" spans="2:16" x14ac:dyDescent="0.2">
      <c r="J23" s="348"/>
      <c r="K23" s="132">
        <f>$C$27+K22</f>
        <v>0.48842592592592604</v>
      </c>
      <c r="L23" s="192">
        <f t="shared" si="0"/>
        <v>14</v>
      </c>
      <c r="M23" s="201"/>
      <c r="N23" s="125" t="str">
        <f>F33</f>
        <v>IL R.O.S.</v>
      </c>
      <c r="O23" s="128"/>
    </row>
    <row r="24" spans="2:16" x14ac:dyDescent="0.2">
      <c r="J24" s="349"/>
      <c r="K24" s="195">
        <f>$C$27+K23</f>
        <v>0.49074074074074087</v>
      </c>
      <c r="L24" s="199">
        <f t="shared" si="0"/>
        <v>15</v>
      </c>
      <c r="M24" s="203"/>
      <c r="N24" s="133"/>
      <c r="O24" s="209" t="str">
        <f>G33</f>
        <v>Oslo 2</v>
      </c>
    </row>
    <row r="25" spans="2:16" x14ac:dyDescent="0.2">
      <c r="J25" s="347" t="s">
        <v>30</v>
      </c>
      <c r="K25" s="246">
        <f>$C$27+K24</f>
        <v>0.49305555555555569</v>
      </c>
      <c r="L25" s="191">
        <f t="shared" ref="L25:L39" si="1">L24+1</f>
        <v>16</v>
      </c>
      <c r="M25" s="200" t="str">
        <f>E33</f>
        <v>Stavern</v>
      </c>
      <c r="N25" s="124"/>
      <c r="O25" s="127"/>
      <c r="P25" s="120"/>
    </row>
    <row r="26" spans="2:16" ht="15" customHeight="1" x14ac:dyDescent="0.2">
      <c r="B26" s="283" t="s">
        <v>105</v>
      </c>
      <c r="C26" s="284"/>
      <c r="D26" s="284"/>
      <c r="E26" s="284"/>
      <c r="F26" s="284"/>
      <c r="G26" s="284"/>
      <c r="H26" s="285"/>
      <c r="J26" s="348"/>
      <c r="K26" s="247">
        <f>$C$27+K25</f>
        <v>0.49537037037037052</v>
      </c>
      <c r="L26" s="192">
        <f t="shared" si="1"/>
        <v>17</v>
      </c>
      <c r="M26" s="201"/>
      <c r="N26" s="125" t="str">
        <f>F34</f>
        <v>Asker</v>
      </c>
      <c r="O26" s="128"/>
      <c r="P26" s="120"/>
    </row>
    <row r="27" spans="2:16" ht="15" customHeight="1" x14ac:dyDescent="0.2">
      <c r="B27" s="248" t="s">
        <v>21</v>
      </c>
      <c r="C27" s="118">
        <v>2.3148148148148151E-3</v>
      </c>
      <c r="D27" s="118">
        <v>5.5555555555555558E-3</v>
      </c>
      <c r="E27" s="119" t="s">
        <v>22</v>
      </c>
      <c r="F27" s="119" t="s">
        <v>23</v>
      </c>
      <c r="G27" s="248" t="s">
        <v>24</v>
      </c>
      <c r="H27" s="446"/>
      <c r="J27" s="348"/>
      <c r="K27" s="247">
        <f>$C$27+K26</f>
        <v>0.49768518518518534</v>
      </c>
      <c r="L27" s="192">
        <f t="shared" si="1"/>
        <v>18</v>
      </c>
      <c r="M27" s="201"/>
      <c r="N27" s="126"/>
      <c r="O27" s="129" t="str">
        <f>G34</f>
        <v>Arendal</v>
      </c>
    </row>
    <row r="28" spans="2:16" x14ac:dyDescent="0.2">
      <c r="B28" s="242">
        <f>B12</f>
        <v>0.375</v>
      </c>
      <c r="C28" s="243" t="s">
        <v>5</v>
      </c>
      <c r="D28" s="429">
        <f>B28+$D$27</f>
        <v>0.38055555555555554</v>
      </c>
      <c r="E28" s="435" t="s">
        <v>34</v>
      </c>
      <c r="F28" s="440" t="s">
        <v>60</v>
      </c>
      <c r="G28" s="448" t="s">
        <v>20</v>
      </c>
      <c r="H28" s="422"/>
      <c r="J28" s="348"/>
      <c r="K28" s="247">
        <f>$C$27+K27</f>
        <v>0.50000000000000011</v>
      </c>
      <c r="L28" s="192">
        <f t="shared" si="1"/>
        <v>19</v>
      </c>
      <c r="M28" s="202" t="str">
        <f>E34</f>
        <v>Laksevåg 1</v>
      </c>
      <c r="N28" s="126"/>
      <c r="O28" s="128"/>
    </row>
    <row r="29" spans="2:16" ht="15" customHeight="1" x14ac:dyDescent="0.2">
      <c r="B29" s="244">
        <f>B28+$D$27</f>
        <v>0.38055555555555554</v>
      </c>
      <c r="C29" s="121" t="s">
        <v>5</v>
      </c>
      <c r="D29" s="430">
        <f>B29+$D$27</f>
        <v>0.38611111111111107</v>
      </c>
      <c r="E29" s="436" t="s">
        <v>48</v>
      </c>
      <c r="F29" s="441" t="s">
        <v>42</v>
      </c>
      <c r="G29" s="449"/>
      <c r="H29" s="428"/>
      <c r="J29" s="348"/>
      <c r="K29" s="247">
        <f>$C$27+K28</f>
        <v>0.50231481481481488</v>
      </c>
      <c r="L29" s="192">
        <f t="shared" si="1"/>
        <v>20</v>
      </c>
      <c r="M29" s="203"/>
      <c r="N29" s="135" t="str">
        <f>F35</f>
        <v>Oslo 1</v>
      </c>
      <c r="O29" s="134"/>
    </row>
    <row r="30" spans="2:16" x14ac:dyDescent="0.2">
      <c r="B30" s="244">
        <f>B29+$D$27</f>
        <v>0.38611111111111107</v>
      </c>
      <c r="C30" s="121" t="s">
        <v>5</v>
      </c>
      <c r="D30" s="430">
        <f>B30+$D$27</f>
        <v>0.39166666666666661</v>
      </c>
      <c r="E30" s="436" t="s">
        <v>60</v>
      </c>
      <c r="F30" s="441" t="s">
        <v>20</v>
      </c>
      <c r="G30" s="449" t="s">
        <v>34</v>
      </c>
      <c r="H30" s="428"/>
      <c r="J30" s="348"/>
      <c r="K30" s="247">
        <f>$C$27+K29</f>
        <v>0.50462962962962965</v>
      </c>
      <c r="L30" s="192">
        <f t="shared" si="1"/>
        <v>21</v>
      </c>
      <c r="M30" s="204"/>
      <c r="N30" s="124"/>
      <c r="O30" s="207" t="str">
        <f>G35</f>
        <v>Stavern</v>
      </c>
    </row>
    <row r="31" spans="2:16" ht="16.25" customHeight="1" x14ac:dyDescent="0.2">
      <c r="B31" s="244">
        <f>B30+$D$27</f>
        <v>0.39166666666666661</v>
      </c>
      <c r="C31" s="121" t="s">
        <v>5</v>
      </c>
      <c r="D31" s="430">
        <f>B31+$D$27</f>
        <v>0.39722222222222214</v>
      </c>
      <c r="E31" s="436" t="s">
        <v>42</v>
      </c>
      <c r="F31" s="441"/>
      <c r="G31" s="449" t="s">
        <v>48</v>
      </c>
      <c r="H31" s="428"/>
      <c r="J31" s="348"/>
      <c r="K31" s="247">
        <f>$C$27+K30</f>
        <v>0.50694444444444442</v>
      </c>
      <c r="L31" s="192">
        <f t="shared" si="1"/>
        <v>22</v>
      </c>
      <c r="M31" s="202" t="str">
        <f>E36</f>
        <v>Asker</v>
      </c>
      <c r="N31" s="126"/>
      <c r="O31" s="128"/>
    </row>
    <row r="32" spans="2:16" x14ac:dyDescent="0.2">
      <c r="B32" s="244">
        <f>B31+$D$27</f>
        <v>0.39722222222222214</v>
      </c>
      <c r="C32" s="121" t="s">
        <v>5</v>
      </c>
      <c r="D32" s="430">
        <f>B32+$D$27</f>
        <v>0.40277777777777768</v>
      </c>
      <c r="E32" s="437" t="s">
        <v>20</v>
      </c>
      <c r="F32" s="441" t="s">
        <v>34</v>
      </c>
      <c r="G32" s="449" t="s">
        <v>60</v>
      </c>
      <c r="H32" s="428"/>
      <c r="J32" s="348"/>
      <c r="K32" s="247">
        <f>$C$27+K31</f>
        <v>0.50925925925925919</v>
      </c>
      <c r="L32" s="192">
        <f t="shared" si="1"/>
        <v>23</v>
      </c>
      <c r="M32" s="201"/>
      <c r="N32" s="125" t="str">
        <f>F36</f>
        <v>Arendal</v>
      </c>
      <c r="O32" s="128"/>
    </row>
    <row r="33" spans="2:15" ht="16.25" customHeight="1" x14ac:dyDescent="0.2">
      <c r="B33" s="244">
        <f>B32+$D$27</f>
        <v>0.40277777777777768</v>
      </c>
      <c r="C33" s="121" t="s">
        <v>5</v>
      </c>
      <c r="D33" s="430">
        <f>B33+$D$27</f>
        <v>0.40833333333333321</v>
      </c>
      <c r="E33" s="438" t="s">
        <v>50</v>
      </c>
      <c r="F33" s="442" t="s">
        <v>48</v>
      </c>
      <c r="G33" s="447" t="s">
        <v>42</v>
      </c>
      <c r="H33" s="434"/>
      <c r="J33" s="348"/>
      <c r="K33" s="247">
        <f>$C$27+K32</f>
        <v>0.51157407407407396</v>
      </c>
      <c r="L33" s="192">
        <f t="shared" si="1"/>
        <v>24</v>
      </c>
      <c r="M33" s="201"/>
      <c r="N33" s="126"/>
      <c r="O33" s="129" t="str">
        <f>G36</f>
        <v>Laksevåg 1</v>
      </c>
    </row>
    <row r="34" spans="2:15" ht="16.25" customHeight="1" x14ac:dyDescent="0.2">
      <c r="B34" s="244">
        <f>B33+$D$27</f>
        <v>0.40833333333333321</v>
      </c>
      <c r="C34" s="121" t="s">
        <v>5</v>
      </c>
      <c r="D34" s="430">
        <f>B34+$D$27</f>
        <v>0.41388888888888875</v>
      </c>
      <c r="E34" s="436" t="s">
        <v>61</v>
      </c>
      <c r="F34" s="443" t="s">
        <v>51</v>
      </c>
      <c r="G34" s="452" t="s">
        <v>52</v>
      </c>
      <c r="H34" s="453"/>
      <c r="J34" s="348"/>
      <c r="K34" s="247">
        <f>$C$27+K33</f>
        <v>0.51388888888888873</v>
      </c>
      <c r="L34" s="192">
        <f t="shared" si="1"/>
        <v>25</v>
      </c>
      <c r="M34" s="205" t="str">
        <f>E37</f>
        <v>Oslo 1</v>
      </c>
      <c r="N34" s="133"/>
      <c r="O34" s="134"/>
    </row>
    <row r="35" spans="2:15" ht="16.25" customHeight="1" x14ac:dyDescent="0.2">
      <c r="B35" s="244">
        <f>B34+$D$27</f>
        <v>0.41388888888888875</v>
      </c>
      <c r="C35" s="121" t="s">
        <v>5</v>
      </c>
      <c r="D35" s="430">
        <f>B35+$D$27</f>
        <v>0.41944444444444429</v>
      </c>
      <c r="E35" s="436"/>
      <c r="F35" s="444" t="s">
        <v>41</v>
      </c>
      <c r="G35" s="449" t="s">
        <v>50</v>
      </c>
      <c r="H35" s="428"/>
      <c r="J35" s="348"/>
      <c r="K35" s="247">
        <f>$C$27+K34</f>
        <v>0.5162037037037035</v>
      </c>
      <c r="L35" s="192">
        <f t="shared" si="1"/>
        <v>26</v>
      </c>
      <c r="M35" s="206"/>
      <c r="N35" s="210" t="str">
        <f>F37</f>
        <v>Stavern</v>
      </c>
      <c r="O35" s="208"/>
    </row>
    <row r="36" spans="2:15" ht="16.25" customHeight="1" x14ac:dyDescent="0.2">
      <c r="B36" s="426">
        <f>B35+$D$27</f>
        <v>0.41944444444444429</v>
      </c>
      <c r="C36" s="427" t="s">
        <v>5</v>
      </c>
      <c r="D36" s="431">
        <f>B36+$D$27</f>
        <v>0.42499999999999982</v>
      </c>
      <c r="E36" s="436" t="s">
        <v>51</v>
      </c>
      <c r="F36" s="441" t="s">
        <v>52</v>
      </c>
      <c r="G36" s="449" t="s">
        <v>61</v>
      </c>
      <c r="H36" s="428"/>
      <c r="J36" s="348"/>
      <c r="K36" s="247">
        <f>$C$27+K35</f>
        <v>0.51851851851851827</v>
      </c>
      <c r="L36" s="193">
        <f t="shared" si="1"/>
        <v>27</v>
      </c>
      <c r="M36" s="201"/>
      <c r="N36" s="126"/>
      <c r="O36" s="129" t="str">
        <f>G38</f>
        <v>Asker</v>
      </c>
    </row>
    <row r="37" spans="2:15" ht="16.25" customHeight="1" x14ac:dyDescent="0.2">
      <c r="B37" s="424">
        <f>B36+$D$27</f>
        <v>0.42499999999999982</v>
      </c>
      <c r="C37" s="425" t="s">
        <v>5</v>
      </c>
      <c r="D37" s="432">
        <f>B37+$D$27</f>
        <v>0.43055555555555536</v>
      </c>
      <c r="E37" s="436" t="s">
        <v>41</v>
      </c>
      <c r="F37" s="441" t="s">
        <v>50</v>
      </c>
      <c r="G37" s="449"/>
      <c r="H37" s="428"/>
      <c r="J37" s="348"/>
      <c r="K37" s="247">
        <f>$C$27+K36</f>
        <v>0.52083333333333304</v>
      </c>
      <c r="L37" s="194">
        <f t="shared" si="1"/>
        <v>28</v>
      </c>
      <c r="M37" s="202" t="str">
        <f>E38</f>
        <v>Arendal</v>
      </c>
      <c r="N37" s="126"/>
      <c r="O37" s="128"/>
    </row>
    <row r="38" spans="2:15" ht="16.25" customHeight="1" x14ac:dyDescent="0.2">
      <c r="B38" s="424">
        <f>B37+$D$27</f>
        <v>0.43055555555555536</v>
      </c>
      <c r="C38" s="425" t="s">
        <v>5</v>
      </c>
      <c r="D38" s="432">
        <f>B38+$D$27</f>
        <v>0.43611111111111089</v>
      </c>
      <c r="E38" s="439" t="s">
        <v>52</v>
      </c>
      <c r="F38" s="444" t="s">
        <v>61</v>
      </c>
      <c r="G38" s="449" t="s">
        <v>51</v>
      </c>
      <c r="H38" s="423"/>
      <c r="J38" s="348"/>
      <c r="K38" s="247">
        <f>$C$27+K37</f>
        <v>0.52314814814814781</v>
      </c>
      <c r="L38" s="192">
        <f t="shared" si="1"/>
        <v>29</v>
      </c>
      <c r="M38" s="201"/>
      <c r="N38" s="125" t="str">
        <f>F38</f>
        <v>Laksevåg 1</v>
      </c>
      <c r="O38" s="128"/>
    </row>
    <row r="39" spans="2:15" ht="16.25" customHeight="1" x14ac:dyDescent="0.2">
      <c r="B39" s="420">
        <f>B38+$D$27</f>
        <v>0.43611111111111089</v>
      </c>
      <c r="C39" s="421" t="s">
        <v>5</v>
      </c>
      <c r="D39" s="433">
        <f>B39+$D$27</f>
        <v>0.44166666666666643</v>
      </c>
      <c r="E39" s="437"/>
      <c r="F39" s="445"/>
      <c r="G39" s="450" t="s">
        <v>41</v>
      </c>
      <c r="H39" s="451"/>
      <c r="J39" s="349"/>
      <c r="K39" s="245">
        <f>$C$27+K38</f>
        <v>0.52546296296296258</v>
      </c>
      <c r="L39" s="199">
        <f t="shared" si="1"/>
        <v>30</v>
      </c>
      <c r="M39" s="203"/>
      <c r="N39" s="133"/>
      <c r="O39" s="209" t="str">
        <f>G39</f>
        <v>Oslo 1</v>
      </c>
    </row>
    <row r="40" spans="2:15" ht="16.25" customHeight="1" x14ac:dyDescent="0.2"/>
    <row r="41" spans="2:15" ht="16.25" customHeight="1" x14ac:dyDescent="0.2"/>
    <row r="42" spans="2:15" ht="16.25" customHeight="1" x14ac:dyDescent="0.2"/>
    <row r="43" spans="2:15" ht="16.25" customHeight="1" x14ac:dyDescent="0.2">
      <c r="B43" s="123"/>
      <c r="C43" s="116"/>
      <c r="J43" s="122"/>
      <c r="K43" s="122"/>
      <c r="L43" s="122"/>
      <c r="M43" s="122"/>
      <c r="N43" s="122"/>
      <c r="O43" s="122"/>
    </row>
    <row r="44" spans="2:15" ht="16.25" customHeight="1" x14ac:dyDescent="0.2">
      <c r="B44" s="123"/>
      <c r="C44" s="116"/>
      <c r="D44" s="112"/>
      <c r="J44" s="122"/>
      <c r="K44" s="122"/>
      <c r="L44" s="122"/>
      <c r="M44" s="122"/>
      <c r="N44" s="122"/>
      <c r="O44" s="122"/>
    </row>
    <row r="45" spans="2:15" ht="16.25" customHeight="1" x14ac:dyDescent="0.2">
      <c r="B45" s="123"/>
      <c r="C45" s="116"/>
      <c r="J45" s="122"/>
      <c r="K45" s="122"/>
      <c r="L45" s="122"/>
      <c r="M45" s="122"/>
      <c r="N45" s="122"/>
      <c r="O45" s="122"/>
    </row>
    <row r="46" spans="2:15" ht="16.25" customHeight="1" x14ac:dyDescent="0.2">
      <c r="B46" s="123"/>
      <c r="C46" s="116"/>
      <c r="J46" s="122"/>
      <c r="K46" s="122"/>
      <c r="L46" s="122"/>
      <c r="M46" s="122"/>
      <c r="N46" s="122"/>
      <c r="O46" s="122"/>
    </row>
    <row r="47" spans="2:15" ht="16.25" customHeight="1" x14ac:dyDescent="0.2">
      <c r="B47" s="123"/>
      <c r="C47" s="116"/>
      <c r="J47" s="122"/>
      <c r="K47" s="122"/>
      <c r="L47" s="122"/>
      <c r="M47" s="122"/>
      <c r="N47" s="122"/>
      <c r="O47" s="122"/>
    </row>
    <row r="48" spans="2:15" ht="16.25" customHeight="1" x14ac:dyDescent="0.2">
      <c r="B48" s="123"/>
      <c r="C48" s="116"/>
      <c r="J48" s="122"/>
      <c r="K48" s="122"/>
      <c r="L48" s="122"/>
      <c r="M48" s="122"/>
      <c r="N48" s="122"/>
      <c r="O48" s="122"/>
    </row>
    <row r="49" spans="10:15" ht="16.25" customHeight="1" x14ac:dyDescent="0.2">
      <c r="J49" s="122"/>
      <c r="K49" s="122"/>
      <c r="L49" s="122"/>
      <c r="M49" s="122"/>
      <c r="N49" s="122"/>
      <c r="O49" s="122"/>
    </row>
    <row r="50" spans="10:15" x14ac:dyDescent="0.2">
      <c r="J50" s="122"/>
      <c r="K50" s="122"/>
      <c r="L50" s="122"/>
      <c r="M50" s="122"/>
      <c r="N50" s="122"/>
      <c r="O50" s="122"/>
    </row>
    <row r="51" spans="10:15" x14ac:dyDescent="0.2">
      <c r="J51" s="122"/>
      <c r="K51" s="122"/>
      <c r="L51" s="122"/>
      <c r="M51" s="122"/>
      <c r="N51" s="122"/>
      <c r="O51" s="122"/>
    </row>
    <row r="52" spans="10:15" x14ac:dyDescent="0.2">
      <c r="J52" s="122"/>
      <c r="K52" s="122"/>
      <c r="L52" s="122"/>
      <c r="M52" s="122"/>
      <c r="N52" s="122"/>
      <c r="O52" s="122"/>
    </row>
    <row r="53" spans="10:15" x14ac:dyDescent="0.2">
      <c r="J53" s="122"/>
      <c r="K53" s="122"/>
      <c r="L53" s="122"/>
      <c r="M53" s="122"/>
      <c r="N53" s="122"/>
      <c r="O53" s="122"/>
    </row>
    <row r="54" spans="10:15" x14ac:dyDescent="0.2">
      <c r="J54" s="122"/>
      <c r="K54" s="122"/>
      <c r="L54" s="122"/>
      <c r="M54" s="122"/>
      <c r="N54" s="122"/>
      <c r="O54" s="122"/>
    </row>
    <row r="55" spans="10:15" x14ac:dyDescent="0.2">
      <c r="J55" s="122"/>
      <c r="K55" s="122"/>
      <c r="L55" s="122"/>
      <c r="M55" s="122"/>
      <c r="N55" s="122"/>
      <c r="O55" s="122"/>
    </row>
    <row r="56" spans="10:15" x14ac:dyDescent="0.2">
      <c r="J56" s="122"/>
      <c r="K56" s="122"/>
      <c r="L56" s="122"/>
      <c r="M56" s="122"/>
      <c r="N56" s="122"/>
      <c r="O56" s="122"/>
    </row>
  </sheetData>
  <mergeCells count="33">
    <mergeCell ref="G38:H38"/>
    <mergeCell ref="G39:H39"/>
    <mergeCell ref="G28:H28"/>
    <mergeCell ref="J25:J39"/>
    <mergeCell ref="B13:D13"/>
    <mergeCell ref="B14:D14"/>
    <mergeCell ref="B18:D18"/>
    <mergeCell ref="B16:D16"/>
    <mergeCell ref="J10:J24"/>
    <mergeCell ref="G37:H37"/>
    <mergeCell ref="G34:H34"/>
    <mergeCell ref="G33:H33"/>
    <mergeCell ref="B17:D17"/>
    <mergeCell ref="B10:D10"/>
    <mergeCell ref="E10:F10"/>
    <mergeCell ref="B11:D11"/>
    <mergeCell ref="B12:D12"/>
    <mergeCell ref="E12:F12"/>
    <mergeCell ref="B2:O3"/>
    <mergeCell ref="B4:O5"/>
    <mergeCell ref="B8:F8"/>
    <mergeCell ref="J8:J9"/>
    <mergeCell ref="K8:O8"/>
    <mergeCell ref="B9:D9"/>
    <mergeCell ref="E9:F9"/>
    <mergeCell ref="G32:H32"/>
    <mergeCell ref="B15:D15"/>
    <mergeCell ref="E16:F16"/>
    <mergeCell ref="G30:H30"/>
    <mergeCell ref="G29:H29"/>
    <mergeCell ref="G31:H31"/>
    <mergeCell ref="G35:H35"/>
    <mergeCell ref="G36:H36"/>
  </mergeCells>
  <phoneticPr fontId="6" type="noConversion"/>
  <pageMargins left="0.28999999999999998" right="0.28999999999999998" top="0.75" bottom="1" header="0.5" footer="0.5"/>
  <pageSetup paperSize="9" scale="76" orientation="landscape" horizontalDpi="4294967292" verticalDpi="4294967292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712F91-AD0E-A645-9CFB-AA78F9933F4F}">
  <sheetPr>
    <tabColor rgb="FFFFFAA4"/>
    <pageSetUpPr fitToPage="1"/>
  </sheetPr>
  <dimension ref="A2:R48"/>
  <sheetViews>
    <sheetView showGridLines="0" zoomScaleNormal="90" zoomScalePageLayoutView="90" workbookViewId="0">
      <selection activeCell="F16" sqref="F16"/>
    </sheetView>
  </sheetViews>
  <sheetFormatPr baseColWidth="10" defaultColWidth="10.6640625" defaultRowHeight="14" x14ac:dyDescent="0.15"/>
  <cols>
    <col min="1" max="1" width="4.6640625" style="2" customWidth="1"/>
    <col min="2" max="2" width="7.5" style="1" customWidth="1"/>
    <col min="3" max="3" width="1.5" style="1" customWidth="1"/>
    <col min="4" max="4" width="7.6640625" style="1" customWidth="1"/>
    <col min="5" max="6" width="18.1640625" style="2" customWidth="1"/>
    <col min="7" max="7" width="3.1640625" style="2" customWidth="1"/>
    <col min="8" max="8" width="15.6640625" style="2" customWidth="1"/>
    <col min="9" max="10" width="10.6640625" style="2" customWidth="1"/>
    <col min="11" max="12" width="7.6640625" style="2" customWidth="1"/>
    <col min="13" max="15" width="16.6640625" style="2" customWidth="1"/>
    <col min="16" max="16" width="13.6640625" style="2" customWidth="1"/>
    <col min="17" max="19" width="13.1640625" style="2" customWidth="1"/>
    <col min="20" max="20" width="11.6640625" style="2" customWidth="1"/>
    <col min="21" max="16384" width="10.6640625" style="2"/>
  </cols>
  <sheetData>
    <row r="2" spans="1:18" ht="15" customHeight="1" x14ac:dyDescent="0.15">
      <c r="B2" s="360" t="str">
        <f>Tidsplan!B1</f>
        <v>NM TeamGym Senior</v>
      </c>
      <c r="C2" s="361"/>
      <c r="D2" s="361"/>
      <c r="E2" s="361"/>
      <c r="F2" s="361"/>
      <c r="G2" s="361"/>
      <c r="H2" s="361"/>
      <c r="I2" s="361"/>
      <c r="J2" s="361"/>
      <c r="K2" s="361"/>
      <c r="L2" s="361"/>
      <c r="M2" s="361"/>
      <c r="N2" s="361"/>
      <c r="O2" s="362"/>
    </row>
    <row r="3" spans="1:18" ht="15" customHeight="1" x14ac:dyDescent="0.15">
      <c r="B3" s="363"/>
      <c r="C3" s="364"/>
      <c r="D3" s="364"/>
      <c r="E3" s="364"/>
      <c r="F3" s="364"/>
      <c r="G3" s="364"/>
      <c r="H3" s="364"/>
      <c r="I3" s="364"/>
      <c r="J3" s="364"/>
      <c r="K3" s="364"/>
      <c r="L3" s="364"/>
      <c r="M3" s="364"/>
      <c r="N3" s="364"/>
      <c r="O3" s="365"/>
    </row>
    <row r="4" spans="1:18" ht="15" customHeight="1" x14ac:dyDescent="0.15">
      <c r="B4" s="363" t="s">
        <v>80</v>
      </c>
      <c r="C4" s="364"/>
      <c r="D4" s="364"/>
      <c r="E4" s="364"/>
      <c r="F4" s="364"/>
      <c r="G4" s="364"/>
      <c r="H4" s="364"/>
      <c r="I4" s="364"/>
      <c r="J4" s="364"/>
      <c r="K4" s="364"/>
      <c r="L4" s="364"/>
      <c r="M4" s="364"/>
      <c r="N4" s="364"/>
      <c r="O4" s="365"/>
    </row>
    <row r="5" spans="1:18" ht="15" customHeight="1" x14ac:dyDescent="0.15">
      <c r="B5" s="366"/>
      <c r="C5" s="367"/>
      <c r="D5" s="367"/>
      <c r="E5" s="367"/>
      <c r="F5" s="367"/>
      <c r="G5" s="367"/>
      <c r="H5" s="367"/>
      <c r="I5" s="367"/>
      <c r="J5" s="367"/>
      <c r="K5" s="367"/>
      <c r="L5" s="367"/>
      <c r="M5" s="367"/>
      <c r="N5" s="367"/>
      <c r="O5" s="368"/>
    </row>
    <row r="6" spans="1:18" x14ac:dyDescent="0.15">
      <c r="F6" s="1"/>
      <c r="G6" s="1"/>
    </row>
    <row r="7" spans="1:18" x14ac:dyDescent="0.15">
      <c r="F7" s="1"/>
      <c r="G7" s="1"/>
    </row>
    <row r="8" spans="1:18" ht="15" customHeight="1" x14ac:dyDescent="0.15">
      <c r="B8" s="369" t="s">
        <v>74</v>
      </c>
      <c r="C8" s="370"/>
      <c r="D8" s="370"/>
      <c r="E8" s="370"/>
      <c r="F8" s="371"/>
      <c r="G8" s="1"/>
      <c r="H8" s="3" t="s">
        <v>25</v>
      </c>
      <c r="J8" s="372" t="s">
        <v>26</v>
      </c>
      <c r="K8" s="374" t="s">
        <v>13</v>
      </c>
      <c r="L8" s="375"/>
      <c r="M8" s="375"/>
      <c r="N8" s="375"/>
      <c r="O8" s="376"/>
    </row>
    <row r="9" spans="1:18" x14ac:dyDescent="0.15">
      <c r="B9" s="377">
        <f>'Lørdag - pulje 1+2'!B9</f>
        <v>0.33333333333333331</v>
      </c>
      <c r="C9" s="378"/>
      <c r="D9" s="378"/>
      <c r="E9" s="379" t="s">
        <v>8</v>
      </c>
      <c r="F9" s="380"/>
      <c r="G9" s="1"/>
      <c r="H9" s="136" t="s">
        <v>51</v>
      </c>
      <c r="J9" s="373"/>
      <c r="K9" s="55" t="s">
        <v>27</v>
      </c>
      <c r="L9" s="55" t="s">
        <v>28</v>
      </c>
      <c r="M9" s="4" t="s">
        <v>22</v>
      </c>
      <c r="N9" s="4" t="s">
        <v>23</v>
      </c>
      <c r="O9" s="4" t="s">
        <v>24</v>
      </c>
    </row>
    <row r="10" spans="1:18" ht="16.25" customHeight="1" x14ac:dyDescent="0.2">
      <c r="A10" s="56">
        <v>2.0833333333333332E-2</v>
      </c>
      <c r="B10" s="388">
        <f>B11-A10</f>
        <v>0.51041666666666663</v>
      </c>
      <c r="C10" s="389"/>
      <c r="D10" s="389"/>
      <c r="E10" s="386" t="s">
        <v>44</v>
      </c>
      <c r="F10" s="387"/>
      <c r="G10" s="1"/>
      <c r="H10" s="63" t="s">
        <v>63</v>
      </c>
      <c r="J10" s="381" t="s">
        <v>47</v>
      </c>
      <c r="K10" s="179">
        <f>B12</f>
        <v>0.57986111111111105</v>
      </c>
      <c r="L10" s="189">
        <v>31</v>
      </c>
      <c r="M10" s="226" t="str">
        <f>E26</f>
        <v>Beitstad 2</v>
      </c>
      <c r="N10" s="227"/>
      <c r="O10" s="228"/>
      <c r="R10" s="31"/>
    </row>
    <row r="11" spans="1:18" ht="16" x14ac:dyDescent="0.2">
      <c r="B11" s="388">
        <v>0.53125</v>
      </c>
      <c r="C11" s="389"/>
      <c r="D11" s="389"/>
      <c r="E11" s="386" t="s">
        <v>45</v>
      </c>
      <c r="F11" s="387"/>
      <c r="G11" s="1"/>
      <c r="H11" s="63" t="s">
        <v>66</v>
      </c>
      <c r="J11" s="382"/>
      <c r="K11" s="5">
        <f t="shared" ref="K11:K33" si="0">$C$25+K10</f>
        <v>0.58217592592592582</v>
      </c>
      <c r="L11" s="86">
        <v>32</v>
      </c>
      <c r="M11" s="229"/>
      <c r="N11" s="225" t="str">
        <f>F26</f>
        <v>IL R.O.S.</v>
      </c>
      <c r="O11" s="230"/>
      <c r="R11" s="31"/>
    </row>
    <row r="12" spans="1:18" ht="16" x14ac:dyDescent="0.2">
      <c r="B12" s="388">
        <v>0.57986111111111105</v>
      </c>
      <c r="C12" s="389"/>
      <c r="D12" s="389"/>
      <c r="E12" s="79" t="s">
        <v>36</v>
      </c>
      <c r="F12" s="83"/>
      <c r="G12" s="1"/>
      <c r="H12" s="63" t="s">
        <v>55</v>
      </c>
      <c r="J12" s="382"/>
      <c r="K12" s="5">
        <f t="shared" si="0"/>
        <v>0.58449074074074059</v>
      </c>
      <c r="L12" s="86">
        <f t="shared" ref="L12:L33" si="1">L11+1</f>
        <v>33</v>
      </c>
      <c r="M12" s="229"/>
      <c r="N12" s="224"/>
      <c r="O12" s="231" t="str">
        <f>G30</f>
        <v>Sandnes</v>
      </c>
      <c r="R12" s="31"/>
    </row>
    <row r="13" spans="1:18" ht="16" x14ac:dyDescent="0.2">
      <c r="B13" s="457">
        <f>'Lørdag - pulje 4'!B13</f>
        <v>0.72916666666666663</v>
      </c>
      <c r="C13" s="458"/>
      <c r="D13" s="458"/>
      <c r="E13" s="459" t="s">
        <v>32</v>
      </c>
      <c r="F13" s="460"/>
      <c r="H13" s="63" t="s">
        <v>19</v>
      </c>
      <c r="J13" s="382"/>
      <c r="K13" s="5">
        <f t="shared" si="0"/>
        <v>0.58680555555555536</v>
      </c>
      <c r="L13" s="86">
        <f t="shared" si="1"/>
        <v>34</v>
      </c>
      <c r="M13" s="232" t="str">
        <f>E27</f>
        <v>Stavern</v>
      </c>
      <c r="N13" s="233"/>
      <c r="O13" s="234"/>
      <c r="R13" s="31"/>
    </row>
    <row r="14" spans="1:18" ht="16" x14ac:dyDescent="0.2">
      <c r="B14" s="392"/>
      <c r="C14" s="392"/>
      <c r="D14" s="392"/>
      <c r="E14" s="81"/>
      <c r="F14" s="82"/>
      <c r="H14" s="63" t="s">
        <v>49</v>
      </c>
      <c r="J14" s="382"/>
      <c r="K14" s="5">
        <f t="shared" si="0"/>
        <v>0.58912037037037013</v>
      </c>
      <c r="L14" s="86">
        <f t="shared" si="1"/>
        <v>35</v>
      </c>
      <c r="M14" s="235"/>
      <c r="N14" s="236" t="str">
        <f>F31</f>
        <v>Beitstad 2</v>
      </c>
      <c r="O14" s="228"/>
      <c r="R14" s="31"/>
    </row>
    <row r="15" spans="1:18" ht="16" x14ac:dyDescent="0.2">
      <c r="E15" s="1"/>
      <c r="F15" s="1"/>
      <c r="H15" s="63" t="s">
        <v>50</v>
      </c>
      <c r="J15" s="382"/>
      <c r="K15" s="5">
        <f t="shared" si="0"/>
        <v>0.5914351851851849</v>
      </c>
      <c r="L15" s="86">
        <f t="shared" si="1"/>
        <v>36</v>
      </c>
      <c r="M15" s="229"/>
      <c r="N15" s="224"/>
      <c r="O15" s="231" t="str">
        <f>G31</f>
        <v>IL R.O.S.</v>
      </c>
      <c r="R15" s="31"/>
    </row>
    <row r="16" spans="1:18" x14ac:dyDescent="0.15">
      <c r="E16" s="1"/>
      <c r="F16" s="1"/>
      <c r="H16" s="137" t="s">
        <v>20</v>
      </c>
      <c r="J16" s="382"/>
      <c r="K16" s="5">
        <f t="shared" si="0"/>
        <v>0.59374999999999967</v>
      </c>
      <c r="L16" s="86">
        <f t="shared" si="1"/>
        <v>37</v>
      </c>
      <c r="M16" s="237" t="str">
        <f>E28</f>
        <v>Sandnes</v>
      </c>
      <c r="N16" s="224"/>
      <c r="O16" s="230"/>
    </row>
    <row r="17" spans="2:16" x14ac:dyDescent="0.15">
      <c r="E17" s="1"/>
      <c r="F17" s="1"/>
      <c r="J17" s="382"/>
      <c r="K17" s="5">
        <f t="shared" si="0"/>
        <v>0.59606481481481444</v>
      </c>
      <c r="L17" s="86">
        <f t="shared" si="1"/>
        <v>38</v>
      </c>
      <c r="M17" s="238"/>
      <c r="N17" s="239" t="str">
        <f>F32</f>
        <v>Stavern</v>
      </c>
      <c r="O17" s="234"/>
    </row>
    <row r="18" spans="2:16" x14ac:dyDescent="0.15">
      <c r="B18" s="393"/>
      <c r="C18" s="393"/>
      <c r="D18" s="393"/>
      <c r="J18" s="382"/>
      <c r="K18" s="5">
        <f t="shared" si="0"/>
        <v>0.59837962962962921</v>
      </c>
      <c r="L18" s="86">
        <f t="shared" si="1"/>
        <v>39</v>
      </c>
      <c r="M18" s="235"/>
      <c r="N18" s="227"/>
      <c r="O18" s="240" t="str">
        <f>G28</f>
        <v>Beitstad 2</v>
      </c>
    </row>
    <row r="19" spans="2:16" x14ac:dyDescent="0.15">
      <c r="J19" s="382"/>
      <c r="K19" s="5">
        <f t="shared" si="0"/>
        <v>0.60069444444444398</v>
      </c>
      <c r="L19" s="86">
        <f t="shared" si="1"/>
        <v>40</v>
      </c>
      <c r="M19" s="237" t="str">
        <f>E29</f>
        <v>IL R.O.S.</v>
      </c>
      <c r="N19" s="224"/>
      <c r="O19" s="230"/>
    </row>
    <row r="20" spans="2:16" x14ac:dyDescent="0.15">
      <c r="J20" s="382"/>
      <c r="K20" s="5">
        <f t="shared" si="0"/>
        <v>0.60300925925925875</v>
      </c>
      <c r="L20" s="86">
        <f t="shared" si="1"/>
        <v>41</v>
      </c>
      <c r="M20" s="229"/>
      <c r="N20" s="225" t="str">
        <f>F33</f>
        <v>Sandnes</v>
      </c>
      <c r="O20" s="230"/>
    </row>
    <row r="21" spans="2:16" x14ac:dyDescent="0.15">
      <c r="J21" s="382"/>
      <c r="K21" s="5">
        <f t="shared" si="0"/>
        <v>0.60532407407407351</v>
      </c>
      <c r="L21" s="87">
        <f t="shared" si="1"/>
        <v>42</v>
      </c>
      <c r="M21" s="238"/>
      <c r="N21" s="233"/>
      <c r="O21" s="241" t="str">
        <f>G29</f>
        <v>Stavern</v>
      </c>
    </row>
    <row r="22" spans="2:16" x14ac:dyDescent="0.15">
      <c r="J22" s="382"/>
      <c r="K22" s="5">
        <f t="shared" si="0"/>
        <v>0.60763888888888828</v>
      </c>
      <c r="L22" s="88">
        <f t="shared" si="1"/>
        <v>43</v>
      </c>
      <c r="M22" s="226" t="str">
        <f>E30</f>
        <v>Beitstad 1</v>
      </c>
      <c r="N22" s="227"/>
      <c r="O22" s="228"/>
    </row>
    <row r="23" spans="2:16" x14ac:dyDescent="0.15">
      <c r="J23" s="382"/>
      <c r="K23" s="5">
        <f t="shared" si="0"/>
        <v>0.60995370370370305</v>
      </c>
      <c r="L23" s="86">
        <f t="shared" si="1"/>
        <v>44</v>
      </c>
      <c r="M23" s="229"/>
      <c r="N23" s="225" t="str">
        <f>F30</f>
        <v>Trondhjem</v>
      </c>
      <c r="O23" s="230"/>
    </row>
    <row r="24" spans="2:16" x14ac:dyDescent="0.15">
      <c r="B24" s="394" t="s">
        <v>46</v>
      </c>
      <c r="C24" s="395"/>
      <c r="D24" s="395"/>
      <c r="E24" s="395"/>
      <c r="F24" s="395"/>
      <c r="G24" s="395"/>
      <c r="H24" s="396"/>
      <c r="J24" s="382"/>
      <c r="K24" s="5">
        <f t="shared" si="0"/>
        <v>0.61226851851851782</v>
      </c>
      <c r="L24" s="86">
        <f t="shared" si="1"/>
        <v>45</v>
      </c>
      <c r="M24" s="229"/>
      <c r="N24" s="224"/>
      <c r="O24" s="231" t="str">
        <f>G26</f>
        <v>Sola</v>
      </c>
    </row>
    <row r="25" spans="2:16" x14ac:dyDescent="0.15">
      <c r="B25" s="212" t="s">
        <v>21</v>
      </c>
      <c r="C25" s="6">
        <v>2.3148148148148151E-3</v>
      </c>
      <c r="D25" s="6">
        <v>5.5555555555555558E-3</v>
      </c>
      <c r="E25" s="7" t="s">
        <v>22</v>
      </c>
      <c r="F25" s="7" t="s">
        <v>23</v>
      </c>
      <c r="G25" s="390" t="s">
        <v>24</v>
      </c>
      <c r="H25" s="391"/>
      <c r="J25" s="382"/>
      <c r="K25" s="5">
        <f t="shared" si="0"/>
        <v>0.61458333333333259</v>
      </c>
      <c r="L25" s="86">
        <f t="shared" si="1"/>
        <v>46</v>
      </c>
      <c r="M25" s="232" t="str">
        <f>E31</f>
        <v xml:space="preserve">Asker </v>
      </c>
      <c r="N25" s="233"/>
      <c r="O25" s="234"/>
      <c r="P25" s="57"/>
    </row>
    <row r="26" spans="2:16" ht="15" customHeight="1" x14ac:dyDescent="0.15">
      <c r="B26" s="181">
        <f>B11</f>
        <v>0.53125</v>
      </c>
      <c r="C26" s="182" t="s">
        <v>5</v>
      </c>
      <c r="D26" s="183">
        <f t="shared" ref="D26:D33" si="2">B26+$D$25</f>
        <v>0.53680555555555554</v>
      </c>
      <c r="E26" s="165" t="s">
        <v>66</v>
      </c>
      <c r="F26" s="136" t="s">
        <v>48</v>
      </c>
      <c r="G26" s="384" t="s">
        <v>49</v>
      </c>
      <c r="H26" s="385"/>
      <c r="J26" s="382"/>
      <c r="K26" s="5">
        <f t="shared" si="0"/>
        <v>0.61689814814814736</v>
      </c>
      <c r="L26" s="86">
        <f t="shared" si="1"/>
        <v>47</v>
      </c>
      <c r="M26" s="235"/>
      <c r="N26" s="236" t="str">
        <f>F27</f>
        <v>Beitstad 1</v>
      </c>
      <c r="O26" s="228"/>
      <c r="P26" s="57"/>
    </row>
    <row r="27" spans="2:16" ht="15" customHeight="1" x14ac:dyDescent="0.15">
      <c r="B27" s="184">
        <f t="shared" ref="B27:B33" si="3">B26+$D$25</f>
        <v>0.53680555555555554</v>
      </c>
      <c r="C27" s="80" t="s">
        <v>5</v>
      </c>
      <c r="D27" s="185">
        <f t="shared" si="2"/>
        <v>0.54236111111111107</v>
      </c>
      <c r="E27" s="167" t="s">
        <v>50</v>
      </c>
      <c r="F27" s="63" t="s">
        <v>63</v>
      </c>
      <c r="G27" s="356" t="s">
        <v>20</v>
      </c>
      <c r="H27" s="357"/>
      <c r="J27" s="382"/>
      <c r="K27" s="5">
        <f t="shared" si="0"/>
        <v>0.61921296296296213</v>
      </c>
      <c r="L27" s="86">
        <f t="shared" si="1"/>
        <v>48</v>
      </c>
      <c r="M27" s="229"/>
      <c r="N27" s="224"/>
      <c r="O27" s="231" t="str">
        <f>G27</f>
        <v>Trondhjem</v>
      </c>
    </row>
    <row r="28" spans="2:16" x14ac:dyDescent="0.15">
      <c r="B28" s="184">
        <f t="shared" si="3"/>
        <v>0.54236111111111107</v>
      </c>
      <c r="C28" s="80" t="s">
        <v>5</v>
      </c>
      <c r="D28" s="185">
        <f t="shared" si="2"/>
        <v>0.54791666666666661</v>
      </c>
      <c r="E28" s="167" t="s">
        <v>19</v>
      </c>
      <c r="F28" s="63" t="s">
        <v>51</v>
      </c>
      <c r="G28" s="356" t="s">
        <v>66</v>
      </c>
      <c r="H28" s="357"/>
      <c r="J28" s="382"/>
      <c r="K28" s="5">
        <f t="shared" si="0"/>
        <v>0.6215277777777769</v>
      </c>
      <c r="L28" s="86">
        <f t="shared" si="1"/>
        <v>49</v>
      </c>
      <c r="M28" s="237" t="str">
        <f>E32</f>
        <v>Sola</v>
      </c>
      <c r="N28" s="224"/>
      <c r="O28" s="230"/>
    </row>
    <row r="29" spans="2:16" ht="15" customHeight="1" x14ac:dyDescent="0.15">
      <c r="B29" s="184">
        <f t="shared" si="3"/>
        <v>0.54791666666666661</v>
      </c>
      <c r="C29" s="80" t="s">
        <v>5</v>
      </c>
      <c r="D29" s="185">
        <f t="shared" si="2"/>
        <v>0.55347222222222214</v>
      </c>
      <c r="E29" s="167" t="s">
        <v>48</v>
      </c>
      <c r="F29" s="63" t="s">
        <v>49</v>
      </c>
      <c r="G29" s="356" t="s">
        <v>50</v>
      </c>
      <c r="H29" s="357"/>
      <c r="J29" s="382"/>
      <c r="K29" s="5">
        <f t="shared" si="0"/>
        <v>0.62384259259259167</v>
      </c>
      <c r="L29" s="86">
        <f t="shared" si="1"/>
        <v>50</v>
      </c>
      <c r="M29" s="238"/>
      <c r="N29" s="239" t="str">
        <f>F28</f>
        <v>Asker</v>
      </c>
      <c r="O29" s="234"/>
    </row>
    <row r="30" spans="2:16" x14ac:dyDescent="0.15">
      <c r="B30" s="184">
        <f t="shared" si="3"/>
        <v>0.55347222222222214</v>
      </c>
      <c r="C30" s="80" t="s">
        <v>5</v>
      </c>
      <c r="D30" s="185">
        <f t="shared" si="2"/>
        <v>0.55902777777777768</v>
      </c>
      <c r="E30" s="167" t="s">
        <v>63</v>
      </c>
      <c r="F30" s="63" t="s">
        <v>20</v>
      </c>
      <c r="G30" s="356" t="s">
        <v>19</v>
      </c>
      <c r="H30" s="357"/>
      <c r="J30" s="382"/>
      <c r="K30" s="5">
        <f t="shared" si="0"/>
        <v>0.62615740740740644</v>
      </c>
      <c r="L30" s="86">
        <f t="shared" si="1"/>
        <v>51</v>
      </c>
      <c r="M30" s="235"/>
      <c r="N30" s="227"/>
      <c r="O30" s="240" t="str">
        <f>G32</f>
        <v>Beitstad 1</v>
      </c>
    </row>
    <row r="31" spans="2:16" ht="16.25" customHeight="1" x14ac:dyDescent="0.15">
      <c r="B31" s="184">
        <f t="shared" si="3"/>
        <v>0.55902777777777768</v>
      </c>
      <c r="C31" s="80" t="s">
        <v>5</v>
      </c>
      <c r="D31" s="185">
        <f t="shared" si="2"/>
        <v>0.56458333333333321</v>
      </c>
      <c r="E31" s="167" t="s">
        <v>67</v>
      </c>
      <c r="F31" s="63" t="s">
        <v>66</v>
      </c>
      <c r="G31" s="356" t="s">
        <v>48</v>
      </c>
      <c r="H31" s="357"/>
      <c r="J31" s="382"/>
      <c r="K31" s="5">
        <f t="shared" si="0"/>
        <v>0.62847222222222121</v>
      </c>
      <c r="L31" s="86">
        <f t="shared" si="1"/>
        <v>52</v>
      </c>
      <c r="M31" s="237" t="str">
        <f>E33</f>
        <v>Trondhjem</v>
      </c>
      <c r="N31" s="224"/>
      <c r="O31" s="230"/>
    </row>
    <row r="32" spans="2:16" x14ac:dyDescent="0.15">
      <c r="B32" s="184">
        <f t="shared" si="3"/>
        <v>0.56458333333333321</v>
      </c>
      <c r="C32" s="80" t="s">
        <v>5</v>
      </c>
      <c r="D32" s="185">
        <f t="shared" si="2"/>
        <v>0.57013888888888875</v>
      </c>
      <c r="E32" s="167" t="s">
        <v>49</v>
      </c>
      <c r="F32" s="63" t="s">
        <v>50</v>
      </c>
      <c r="G32" s="356" t="s">
        <v>63</v>
      </c>
      <c r="H32" s="357"/>
      <c r="J32" s="382"/>
      <c r="K32" s="5">
        <f t="shared" si="0"/>
        <v>0.63078703703703598</v>
      </c>
      <c r="L32" s="86">
        <f t="shared" si="1"/>
        <v>53</v>
      </c>
      <c r="M32" s="229"/>
      <c r="N32" s="225" t="str">
        <f>F29</f>
        <v>Sola</v>
      </c>
      <c r="O32" s="230"/>
    </row>
    <row r="33" spans="2:15" ht="16.25" customHeight="1" x14ac:dyDescent="0.15">
      <c r="B33" s="186">
        <f t="shared" si="3"/>
        <v>0.57013888888888875</v>
      </c>
      <c r="C33" s="187" t="s">
        <v>5</v>
      </c>
      <c r="D33" s="188">
        <f t="shared" si="2"/>
        <v>0.57569444444444429</v>
      </c>
      <c r="E33" s="178" t="s">
        <v>20</v>
      </c>
      <c r="F33" s="137" t="s">
        <v>19</v>
      </c>
      <c r="G33" s="358" t="s">
        <v>51</v>
      </c>
      <c r="H33" s="359"/>
      <c r="J33" s="383"/>
      <c r="K33" s="180">
        <f t="shared" si="0"/>
        <v>0.63310185185185075</v>
      </c>
      <c r="L33" s="190">
        <f t="shared" si="1"/>
        <v>54</v>
      </c>
      <c r="M33" s="238"/>
      <c r="N33" s="233"/>
      <c r="O33" s="241" t="str">
        <f>G33</f>
        <v>Asker</v>
      </c>
    </row>
    <row r="34" spans="2:15" ht="16.25" customHeight="1" x14ac:dyDescent="0.2">
      <c r="J34" s="73"/>
      <c r="K34" s="62"/>
      <c r="L34" s="1"/>
      <c r="N34" s="31"/>
    </row>
    <row r="35" spans="2:15" ht="16.25" customHeight="1" x14ac:dyDescent="0.2">
      <c r="J35" s="73"/>
      <c r="K35" s="62"/>
      <c r="L35" s="1"/>
      <c r="O35" s="31"/>
    </row>
    <row r="36" spans="2:15" ht="16.25" customHeight="1" x14ac:dyDescent="0.2">
      <c r="J36" s="73"/>
      <c r="K36" s="62"/>
      <c r="L36" s="1"/>
      <c r="N36" s="31"/>
    </row>
    <row r="37" spans="2:15" ht="16" x14ac:dyDescent="0.2">
      <c r="J37" s="73"/>
      <c r="K37" s="62"/>
      <c r="L37" s="1"/>
      <c r="O37" s="31"/>
    </row>
    <row r="38" spans="2:15" ht="16" x14ac:dyDescent="0.2">
      <c r="J38" s="73"/>
      <c r="K38" s="62"/>
      <c r="L38" s="1"/>
      <c r="M38" s="31"/>
    </row>
    <row r="39" spans="2:15" ht="16" x14ac:dyDescent="0.2">
      <c r="J39" s="73"/>
      <c r="K39" s="62"/>
      <c r="L39" s="1"/>
      <c r="N39" s="31"/>
    </row>
    <row r="40" spans="2:15" ht="16" x14ac:dyDescent="0.2">
      <c r="J40" s="73"/>
      <c r="K40" s="62"/>
      <c r="L40" s="1"/>
      <c r="O40" s="31"/>
    </row>
    <row r="41" spans="2:15" ht="16" x14ac:dyDescent="0.2">
      <c r="J41" s="73"/>
      <c r="K41" s="62"/>
      <c r="L41" s="1"/>
      <c r="M41" s="31"/>
    </row>
    <row r="42" spans="2:15" ht="16" x14ac:dyDescent="0.2">
      <c r="J42" s="73"/>
      <c r="K42" s="62"/>
      <c r="L42" s="1"/>
      <c r="N42" s="31"/>
    </row>
    <row r="43" spans="2:15" ht="16" x14ac:dyDescent="0.2">
      <c r="J43" s="73"/>
      <c r="K43" s="62"/>
      <c r="L43" s="1"/>
      <c r="O43" s="31"/>
    </row>
    <row r="44" spans="2:15" x14ac:dyDescent="0.15">
      <c r="B44" s="2"/>
      <c r="C44" s="2"/>
      <c r="D44" s="2"/>
      <c r="J44" s="73"/>
      <c r="K44" s="62"/>
      <c r="L44" s="1"/>
    </row>
    <row r="45" spans="2:15" ht="16.25" customHeight="1" x14ac:dyDescent="0.15">
      <c r="J45" s="73"/>
      <c r="K45" s="62"/>
      <c r="L45" s="1"/>
    </row>
    <row r="46" spans="2:15" ht="16.25" customHeight="1" x14ac:dyDescent="0.15">
      <c r="J46" s="73"/>
      <c r="K46" s="62"/>
      <c r="L46" s="1"/>
    </row>
    <row r="47" spans="2:15" ht="16.25" customHeight="1" x14ac:dyDescent="0.15">
      <c r="J47" s="73"/>
      <c r="K47" s="62"/>
      <c r="L47" s="1"/>
    </row>
    <row r="48" spans="2:15" ht="16.25" customHeight="1" x14ac:dyDescent="0.15"/>
  </sheetData>
  <sortState xmlns:xlrd2="http://schemas.microsoft.com/office/spreadsheetml/2017/richdata2" ref="H9:H16">
    <sortCondition ref="H8:H16"/>
  </sortState>
  <mergeCells count="26">
    <mergeCell ref="G29:H29"/>
    <mergeCell ref="G27:H27"/>
    <mergeCell ref="G28:H28"/>
    <mergeCell ref="G25:H25"/>
    <mergeCell ref="B10:D10"/>
    <mergeCell ref="E10:F10"/>
    <mergeCell ref="B14:D14"/>
    <mergeCell ref="B18:D18"/>
    <mergeCell ref="B24:H24"/>
    <mergeCell ref="B11:D11"/>
    <mergeCell ref="G31:H31"/>
    <mergeCell ref="G33:H33"/>
    <mergeCell ref="B2:O3"/>
    <mergeCell ref="B4:O5"/>
    <mergeCell ref="B8:F8"/>
    <mergeCell ref="J8:J9"/>
    <mergeCell ref="K8:O8"/>
    <mergeCell ref="B9:D9"/>
    <mergeCell ref="E9:F9"/>
    <mergeCell ref="J10:J33"/>
    <mergeCell ref="G32:H32"/>
    <mergeCell ref="G26:H26"/>
    <mergeCell ref="E11:F11"/>
    <mergeCell ref="B12:D12"/>
    <mergeCell ref="B13:D13"/>
    <mergeCell ref="G30:H30"/>
  </mergeCells>
  <phoneticPr fontId="6" type="noConversion"/>
  <pageMargins left="0.28999999999999998" right="0.28999999999999998" top="0.75" bottom="1" header="0.5" footer="0.5"/>
  <pageSetup paperSize="9" scale="78" orientation="landscape" horizontalDpi="4294967292" verticalDpi="429496729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2AEDAE-3D73-2447-A5B5-3767A75FD886}">
  <sheetPr>
    <tabColor rgb="FF99CCFF"/>
    <pageSetUpPr fitToPage="1"/>
  </sheetPr>
  <dimension ref="A2:V57"/>
  <sheetViews>
    <sheetView showGridLines="0" tabSelected="1" zoomScaleNormal="100" zoomScalePageLayoutView="90" workbookViewId="0">
      <selection activeCell="K33" sqref="K33"/>
    </sheetView>
  </sheetViews>
  <sheetFormatPr baseColWidth="10" defaultColWidth="10.6640625" defaultRowHeight="14" x14ac:dyDescent="0.15"/>
  <cols>
    <col min="1" max="1" width="4.6640625" style="2" customWidth="1"/>
    <col min="2" max="2" width="7.5" style="1" customWidth="1"/>
    <col min="3" max="3" width="1.5" style="1" customWidth="1"/>
    <col min="4" max="4" width="7.6640625" style="1" customWidth="1"/>
    <col min="5" max="6" width="18.1640625" style="2" customWidth="1"/>
    <col min="7" max="7" width="3.1640625" style="2" customWidth="1"/>
    <col min="8" max="8" width="15.6640625" style="2" customWidth="1"/>
    <col min="9" max="10" width="10.6640625" style="2" customWidth="1"/>
    <col min="11" max="12" width="7.6640625" style="2" customWidth="1"/>
    <col min="13" max="15" width="16.6640625" style="2" customWidth="1"/>
    <col min="16" max="16" width="13.6640625" style="2" customWidth="1"/>
    <col min="17" max="19" width="13.1640625" style="2" customWidth="1"/>
    <col min="20" max="20" width="11.6640625" style="2" customWidth="1"/>
    <col min="21" max="16384" width="10.6640625" style="2"/>
  </cols>
  <sheetData>
    <row r="2" spans="1:22" ht="15" customHeight="1" x14ac:dyDescent="0.15">
      <c r="B2" s="401" t="str">
        <f>Tidsplan!B1</f>
        <v>NM TeamGym Senior</v>
      </c>
      <c r="C2" s="402"/>
      <c r="D2" s="402"/>
      <c r="E2" s="402"/>
      <c r="F2" s="402"/>
      <c r="G2" s="402"/>
      <c r="H2" s="402"/>
      <c r="I2" s="402"/>
      <c r="J2" s="402"/>
      <c r="K2" s="402"/>
      <c r="L2" s="402"/>
      <c r="M2" s="402"/>
      <c r="N2" s="402"/>
      <c r="O2" s="403"/>
    </row>
    <row r="3" spans="1:22" ht="15" customHeight="1" x14ac:dyDescent="0.15">
      <c r="B3" s="404"/>
      <c r="C3" s="405"/>
      <c r="D3" s="405"/>
      <c r="E3" s="405"/>
      <c r="F3" s="405"/>
      <c r="G3" s="405"/>
      <c r="H3" s="405"/>
      <c r="I3" s="405"/>
      <c r="J3" s="405"/>
      <c r="K3" s="405"/>
      <c r="L3" s="405"/>
      <c r="M3" s="405"/>
      <c r="N3" s="405"/>
      <c r="O3" s="406"/>
    </row>
    <row r="4" spans="1:22" ht="15" customHeight="1" x14ac:dyDescent="0.15">
      <c r="B4" s="404" t="s">
        <v>81</v>
      </c>
      <c r="C4" s="405"/>
      <c r="D4" s="405"/>
      <c r="E4" s="405"/>
      <c r="F4" s="405"/>
      <c r="G4" s="405"/>
      <c r="H4" s="405"/>
      <c r="I4" s="405"/>
      <c r="J4" s="405"/>
      <c r="K4" s="405"/>
      <c r="L4" s="405"/>
      <c r="M4" s="405"/>
      <c r="N4" s="405"/>
      <c r="O4" s="406"/>
    </row>
    <row r="5" spans="1:22" ht="15" customHeight="1" x14ac:dyDescent="0.15">
      <c r="B5" s="407"/>
      <c r="C5" s="408"/>
      <c r="D5" s="408"/>
      <c r="E5" s="408"/>
      <c r="F5" s="408"/>
      <c r="G5" s="408"/>
      <c r="H5" s="408"/>
      <c r="I5" s="408"/>
      <c r="J5" s="408"/>
      <c r="K5" s="408"/>
      <c r="L5" s="408"/>
      <c r="M5" s="408"/>
      <c r="N5" s="408"/>
      <c r="O5" s="409"/>
    </row>
    <row r="6" spans="1:22" x14ac:dyDescent="0.15">
      <c r="F6" s="1"/>
      <c r="G6" s="1"/>
    </row>
    <row r="7" spans="1:22" x14ac:dyDescent="0.15">
      <c r="F7" s="1"/>
      <c r="G7" s="1"/>
    </row>
    <row r="8" spans="1:22" ht="15" customHeight="1" x14ac:dyDescent="0.15">
      <c r="B8" s="369" t="s">
        <v>74</v>
      </c>
      <c r="C8" s="370"/>
      <c r="D8" s="370"/>
      <c r="E8" s="370"/>
      <c r="F8" s="371"/>
      <c r="G8" s="1"/>
      <c r="H8" s="3" t="s">
        <v>101</v>
      </c>
      <c r="J8" s="372" t="s">
        <v>26</v>
      </c>
      <c r="K8" s="374" t="s">
        <v>13</v>
      </c>
      <c r="L8" s="375"/>
      <c r="M8" s="375"/>
      <c r="N8" s="375"/>
      <c r="O8" s="376"/>
      <c r="Q8" s="398"/>
      <c r="R8" s="399"/>
      <c r="S8" s="399"/>
      <c r="T8" s="399"/>
      <c r="U8" s="399"/>
      <c r="V8" s="399"/>
    </row>
    <row r="9" spans="1:22" x14ac:dyDescent="0.15">
      <c r="B9" s="410">
        <f>'Lørdag - pulje 1+2'!B9</f>
        <v>0.33333333333333331</v>
      </c>
      <c r="C9" s="411"/>
      <c r="D9" s="411"/>
      <c r="E9" s="412" t="s">
        <v>8</v>
      </c>
      <c r="F9" s="413"/>
      <c r="G9" s="1"/>
      <c r="H9" s="213" t="s">
        <v>51</v>
      </c>
      <c r="J9" s="373"/>
      <c r="K9" s="55" t="s">
        <v>27</v>
      </c>
      <c r="L9" s="55" t="s">
        <v>28</v>
      </c>
      <c r="M9" s="4" t="s">
        <v>22</v>
      </c>
      <c r="N9" s="4" t="s">
        <v>23</v>
      </c>
      <c r="O9" s="4" t="s">
        <v>24</v>
      </c>
      <c r="Q9" s="398"/>
      <c r="R9" s="67"/>
      <c r="S9" s="67"/>
      <c r="T9" s="67"/>
      <c r="U9" s="67"/>
      <c r="V9" s="67"/>
    </row>
    <row r="10" spans="1:22" ht="16.25" customHeight="1" x14ac:dyDescent="0.15">
      <c r="A10" s="56">
        <v>2.0833333333333332E-2</v>
      </c>
      <c r="B10" s="388">
        <f>B11-A10</f>
        <v>0.61805555555555558</v>
      </c>
      <c r="C10" s="389"/>
      <c r="D10" s="389"/>
      <c r="E10" s="386" t="s">
        <v>82</v>
      </c>
      <c r="F10" s="387"/>
      <c r="G10" s="1"/>
      <c r="H10" s="214" t="s">
        <v>34</v>
      </c>
      <c r="J10" s="414" t="s">
        <v>85</v>
      </c>
      <c r="K10" s="152">
        <f>B12</f>
        <v>0.67708333333333337</v>
      </c>
      <c r="L10" s="156">
        <v>55</v>
      </c>
      <c r="M10" s="165" t="s">
        <v>60</v>
      </c>
      <c r="N10" s="145"/>
      <c r="O10" s="138"/>
      <c r="Q10" s="397"/>
      <c r="R10" s="68"/>
      <c r="S10" s="69"/>
      <c r="T10" s="70"/>
      <c r="U10" s="69"/>
      <c r="V10" s="69"/>
    </row>
    <row r="11" spans="1:22" x14ac:dyDescent="0.15">
      <c r="B11" s="388">
        <v>0.63888888888888895</v>
      </c>
      <c r="C11" s="389"/>
      <c r="D11" s="389"/>
      <c r="E11" s="386" t="s">
        <v>83</v>
      </c>
      <c r="F11" s="387"/>
      <c r="G11" s="1"/>
      <c r="H11" s="214" t="s">
        <v>48</v>
      </c>
      <c r="J11" s="415"/>
      <c r="K11" s="153">
        <f t="shared" ref="K11:K27" si="0">$C$21+K10</f>
        <v>0.67939814814814814</v>
      </c>
      <c r="L11" s="157">
        <f>L10+1</f>
        <v>56</v>
      </c>
      <c r="M11" s="166"/>
      <c r="N11" s="63" t="s">
        <v>18</v>
      </c>
      <c r="O11" s="139"/>
      <c r="Q11" s="397"/>
      <c r="R11" s="68"/>
      <c r="S11" s="69"/>
      <c r="T11" s="69"/>
      <c r="U11" s="70"/>
      <c r="V11" s="69"/>
    </row>
    <row r="12" spans="1:22" x14ac:dyDescent="0.15">
      <c r="B12" s="388">
        <v>0.67708333333333337</v>
      </c>
      <c r="C12" s="389"/>
      <c r="D12" s="389"/>
      <c r="E12" s="79" t="s">
        <v>84</v>
      </c>
      <c r="F12" s="83"/>
      <c r="G12" s="1"/>
      <c r="H12" s="214" t="s">
        <v>61</v>
      </c>
      <c r="J12" s="415"/>
      <c r="K12" s="153">
        <f t="shared" si="0"/>
        <v>0.68171296296296291</v>
      </c>
      <c r="L12" s="157">
        <f t="shared" ref="L12:L27" si="1">L11+1</f>
        <v>57</v>
      </c>
      <c r="M12" s="166"/>
      <c r="N12" s="146"/>
      <c r="O12" s="89" t="s">
        <v>48</v>
      </c>
      <c r="Q12" s="397"/>
      <c r="R12" s="68"/>
      <c r="S12" s="69"/>
      <c r="T12" s="69"/>
      <c r="U12" s="69"/>
      <c r="V12" s="70"/>
    </row>
    <row r="13" spans="1:22" x14ac:dyDescent="0.15">
      <c r="B13" s="454">
        <v>0.72916666666666663</v>
      </c>
      <c r="C13" s="455"/>
      <c r="D13" s="455"/>
      <c r="E13" s="456" t="s">
        <v>38</v>
      </c>
      <c r="F13" s="84"/>
      <c r="H13" s="214" t="s">
        <v>60</v>
      </c>
      <c r="J13" s="415"/>
      <c r="K13" s="153">
        <f t="shared" si="0"/>
        <v>0.68402777777777768</v>
      </c>
      <c r="L13" s="157">
        <f t="shared" si="1"/>
        <v>58</v>
      </c>
      <c r="M13" s="167" t="s">
        <v>34</v>
      </c>
      <c r="N13" s="146"/>
      <c r="O13" s="139"/>
      <c r="Q13" s="397"/>
      <c r="R13" s="68"/>
      <c r="S13" s="69"/>
      <c r="T13" s="70"/>
      <c r="U13" s="69"/>
      <c r="V13" s="69"/>
    </row>
    <row r="14" spans="1:22" x14ac:dyDescent="0.15">
      <c r="F14" s="82"/>
      <c r="H14" s="215" t="s">
        <v>18</v>
      </c>
      <c r="J14" s="415"/>
      <c r="K14" s="153">
        <f t="shared" si="0"/>
        <v>0.68634259259259245</v>
      </c>
      <c r="L14" s="157">
        <f t="shared" si="1"/>
        <v>59</v>
      </c>
      <c r="M14" s="166"/>
      <c r="N14" s="63" t="s">
        <v>61</v>
      </c>
      <c r="O14" s="139"/>
      <c r="Q14" s="397"/>
      <c r="R14" s="68"/>
      <c r="S14" s="69"/>
      <c r="T14" s="69"/>
      <c r="U14" s="70"/>
      <c r="V14" s="69"/>
    </row>
    <row r="15" spans="1:22" x14ac:dyDescent="0.15">
      <c r="B15" s="392"/>
      <c r="C15" s="392"/>
      <c r="D15" s="392"/>
      <c r="E15" s="81"/>
      <c r="F15" s="82"/>
      <c r="H15" s="22"/>
      <c r="J15" s="415"/>
      <c r="K15" s="153">
        <f t="shared" si="0"/>
        <v>0.68865740740740722</v>
      </c>
      <c r="L15" s="157">
        <f t="shared" si="1"/>
        <v>60</v>
      </c>
      <c r="M15" s="168"/>
      <c r="N15" s="169"/>
      <c r="O15" s="170" t="s">
        <v>51</v>
      </c>
      <c r="Q15" s="397"/>
      <c r="R15" s="68"/>
      <c r="S15" s="69"/>
      <c r="T15" s="69"/>
      <c r="U15" s="69"/>
      <c r="V15" s="70"/>
    </row>
    <row r="16" spans="1:22" x14ac:dyDescent="0.15">
      <c r="B16" s="392"/>
      <c r="C16" s="392"/>
      <c r="D16" s="392"/>
      <c r="E16" s="81"/>
      <c r="F16" s="81"/>
      <c r="H16" s="22"/>
      <c r="J16" s="415"/>
      <c r="K16" s="153">
        <f t="shared" si="0"/>
        <v>0.69097222222222199</v>
      </c>
      <c r="L16" s="157">
        <f t="shared" si="1"/>
        <v>61</v>
      </c>
      <c r="M16" s="162"/>
      <c r="N16" s="163" t="s">
        <v>60</v>
      </c>
      <c r="O16" s="164"/>
      <c r="Q16" s="397"/>
      <c r="R16" s="68"/>
      <c r="S16" s="69"/>
      <c r="T16" s="69"/>
      <c r="U16" s="70"/>
      <c r="V16" s="69"/>
    </row>
    <row r="17" spans="2:22" x14ac:dyDescent="0.15">
      <c r="J17" s="415"/>
      <c r="K17" s="153">
        <f t="shared" si="0"/>
        <v>0.69328703703703676</v>
      </c>
      <c r="L17" s="157">
        <f t="shared" si="1"/>
        <v>62</v>
      </c>
      <c r="M17" s="155"/>
      <c r="N17" s="85"/>
      <c r="O17" s="89" t="s">
        <v>18</v>
      </c>
      <c r="Q17" s="397"/>
      <c r="R17" s="68"/>
      <c r="S17" s="69"/>
      <c r="T17" s="69"/>
      <c r="U17" s="70"/>
      <c r="V17" s="70"/>
    </row>
    <row r="18" spans="2:22" x14ac:dyDescent="0.15">
      <c r="J18" s="415"/>
      <c r="K18" s="153">
        <f t="shared" si="0"/>
        <v>0.69560185185185153</v>
      </c>
      <c r="L18" s="157">
        <f t="shared" si="1"/>
        <v>63</v>
      </c>
      <c r="M18" s="64" t="s">
        <v>48</v>
      </c>
      <c r="N18" s="85"/>
      <c r="O18" s="140"/>
      <c r="Q18" s="397"/>
      <c r="R18" s="68"/>
      <c r="S18" s="69"/>
      <c r="T18" s="69"/>
      <c r="U18" s="70"/>
      <c r="V18" s="70"/>
    </row>
    <row r="19" spans="2:22" x14ac:dyDescent="0.15">
      <c r="J19" s="415"/>
      <c r="K19" s="153">
        <f t="shared" si="0"/>
        <v>0.6979166666666663</v>
      </c>
      <c r="L19" s="157">
        <f t="shared" si="1"/>
        <v>64</v>
      </c>
      <c r="M19" s="155"/>
      <c r="N19" s="63" t="s">
        <v>75</v>
      </c>
      <c r="O19" s="140"/>
      <c r="Q19" s="397"/>
      <c r="R19" s="68"/>
      <c r="S19" s="69"/>
      <c r="T19" s="69"/>
      <c r="U19" s="70"/>
      <c r="V19" s="70"/>
    </row>
    <row r="20" spans="2:22" x14ac:dyDescent="0.15">
      <c r="B20" s="394" t="s">
        <v>91</v>
      </c>
      <c r="C20" s="395"/>
      <c r="D20" s="395"/>
      <c r="E20" s="395"/>
      <c r="F20" s="395"/>
      <c r="G20" s="395"/>
      <c r="H20" s="396"/>
      <c r="J20" s="415"/>
      <c r="K20" s="153">
        <f t="shared" si="0"/>
        <v>0.70023148148148107</v>
      </c>
      <c r="L20" s="157">
        <f t="shared" si="1"/>
        <v>65</v>
      </c>
      <c r="M20" s="159"/>
      <c r="N20" s="160"/>
      <c r="O20" s="161" t="s">
        <v>61</v>
      </c>
      <c r="Q20" s="397"/>
      <c r="R20" s="68"/>
      <c r="S20" s="69"/>
      <c r="T20" s="69"/>
      <c r="U20" s="70"/>
      <c r="V20" s="70"/>
    </row>
    <row r="21" spans="2:22" x14ac:dyDescent="0.15">
      <c r="B21" s="211" t="s">
        <v>21</v>
      </c>
      <c r="C21" s="6">
        <v>2.3148148148148151E-3</v>
      </c>
      <c r="D21" s="6">
        <v>5.5555555555555558E-3</v>
      </c>
      <c r="E21" s="76" t="s">
        <v>22</v>
      </c>
      <c r="F21" s="76" t="s">
        <v>23</v>
      </c>
      <c r="G21" s="418" t="s">
        <v>24</v>
      </c>
      <c r="H21" s="419"/>
      <c r="J21" s="415"/>
      <c r="K21" s="153">
        <f t="shared" si="0"/>
        <v>0.70254629629629584</v>
      </c>
      <c r="L21" s="157">
        <f t="shared" si="1"/>
        <v>66</v>
      </c>
      <c r="M21" s="171" t="s">
        <v>51</v>
      </c>
      <c r="N21" s="172"/>
      <c r="O21" s="173"/>
      <c r="Q21" s="397"/>
      <c r="R21" s="68"/>
      <c r="S21" s="69"/>
      <c r="T21" s="69"/>
      <c r="U21" s="70"/>
      <c r="V21" s="70"/>
    </row>
    <row r="22" spans="2:22" x14ac:dyDescent="0.15">
      <c r="B22" s="8">
        <f>B11</f>
        <v>0.63888888888888895</v>
      </c>
      <c r="C22" s="77" t="s">
        <v>5</v>
      </c>
      <c r="D22" s="60">
        <f t="shared" ref="D22:D27" si="2">B22+$D$21</f>
        <v>0.64444444444444449</v>
      </c>
      <c r="E22" s="165" t="s">
        <v>60</v>
      </c>
      <c r="F22" s="136" t="s">
        <v>18</v>
      </c>
      <c r="G22" s="417" t="s">
        <v>48</v>
      </c>
      <c r="H22" s="385"/>
      <c r="J22" s="415"/>
      <c r="K22" s="153">
        <f t="shared" si="0"/>
        <v>0.70486111111111061</v>
      </c>
      <c r="L22" s="157">
        <f t="shared" si="1"/>
        <v>67</v>
      </c>
      <c r="M22" s="174"/>
      <c r="N22" s="148"/>
      <c r="O22" s="142" t="s">
        <v>60</v>
      </c>
    </row>
    <row r="23" spans="2:22" x14ac:dyDescent="0.15">
      <c r="B23" s="9">
        <f>B22+$D$21</f>
        <v>0.64444444444444449</v>
      </c>
      <c r="C23" s="10" t="s">
        <v>5</v>
      </c>
      <c r="D23" s="61">
        <f t="shared" si="2"/>
        <v>0.65</v>
      </c>
      <c r="E23" s="167" t="s">
        <v>43</v>
      </c>
      <c r="F23" s="63" t="s">
        <v>61</v>
      </c>
      <c r="G23" s="356" t="s">
        <v>51</v>
      </c>
      <c r="H23" s="357"/>
      <c r="J23" s="415"/>
      <c r="K23" s="153">
        <f t="shared" si="0"/>
        <v>0.70717592592592537</v>
      </c>
      <c r="L23" s="157">
        <f t="shared" si="1"/>
        <v>68</v>
      </c>
      <c r="M23" s="175" t="s">
        <v>18</v>
      </c>
      <c r="N23" s="147"/>
      <c r="O23" s="141"/>
    </row>
    <row r="24" spans="2:22" ht="15" customHeight="1" x14ac:dyDescent="0.15">
      <c r="B24" s="9">
        <f>B23+$D$21</f>
        <v>0.65</v>
      </c>
      <c r="C24" s="10" t="s">
        <v>5</v>
      </c>
      <c r="D24" s="61">
        <f t="shared" si="2"/>
        <v>0.65555555555555556</v>
      </c>
      <c r="E24" s="167" t="s">
        <v>48</v>
      </c>
      <c r="F24" s="63" t="s">
        <v>60</v>
      </c>
      <c r="G24" s="356" t="s">
        <v>18</v>
      </c>
      <c r="H24" s="357"/>
      <c r="J24" s="415"/>
      <c r="K24" s="153">
        <f t="shared" si="0"/>
        <v>0.70949074074074014</v>
      </c>
      <c r="L24" s="157">
        <f t="shared" si="1"/>
        <v>69</v>
      </c>
      <c r="M24" s="176"/>
      <c r="N24" s="149" t="s">
        <v>48</v>
      </c>
      <c r="O24" s="141"/>
      <c r="P24" s="57"/>
      <c r="Q24" s="398"/>
      <c r="R24" s="399"/>
      <c r="S24" s="399"/>
      <c r="T24" s="399"/>
      <c r="U24" s="399"/>
      <c r="V24" s="399"/>
    </row>
    <row r="25" spans="2:22" ht="15" customHeight="1" x14ac:dyDescent="0.15">
      <c r="B25" s="9">
        <f>B24+$D$21</f>
        <v>0.65555555555555556</v>
      </c>
      <c r="C25" s="10" t="s">
        <v>5</v>
      </c>
      <c r="D25" s="61">
        <f t="shared" si="2"/>
        <v>0.66111111111111109</v>
      </c>
      <c r="E25" s="167" t="s">
        <v>51</v>
      </c>
      <c r="F25" s="63" t="s">
        <v>34</v>
      </c>
      <c r="G25" s="356" t="s">
        <v>61</v>
      </c>
      <c r="H25" s="357"/>
      <c r="J25" s="415"/>
      <c r="K25" s="153">
        <f t="shared" si="0"/>
        <v>0.71180555555555491</v>
      </c>
      <c r="L25" s="157">
        <f t="shared" si="1"/>
        <v>70</v>
      </c>
      <c r="M25" s="174"/>
      <c r="N25" s="148"/>
      <c r="O25" s="142" t="s">
        <v>34</v>
      </c>
      <c r="Q25" s="398"/>
      <c r="R25" s="67"/>
      <c r="S25" s="67"/>
      <c r="T25" s="67"/>
      <c r="U25" s="67"/>
      <c r="V25" s="67"/>
    </row>
    <row r="26" spans="2:22" x14ac:dyDescent="0.15">
      <c r="B26" s="9">
        <f>B25+$D$21</f>
        <v>0.66111111111111109</v>
      </c>
      <c r="C26" s="10" t="s">
        <v>5</v>
      </c>
      <c r="D26" s="61">
        <f t="shared" si="2"/>
        <v>0.66666666666666663</v>
      </c>
      <c r="E26" s="167" t="s">
        <v>18</v>
      </c>
      <c r="F26" s="63" t="s">
        <v>48</v>
      </c>
      <c r="G26" s="356" t="s">
        <v>60</v>
      </c>
      <c r="H26" s="357"/>
      <c r="J26" s="415"/>
      <c r="K26" s="153">
        <f t="shared" si="0"/>
        <v>0.71412037037036968</v>
      </c>
      <c r="L26" s="157">
        <f t="shared" si="1"/>
        <v>71</v>
      </c>
      <c r="M26" s="175" t="s">
        <v>61</v>
      </c>
      <c r="N26" s="150"/>
      <c r="O26" s="143"/>
      <c r="Q26" s="397"/>
      <c r="R26" s="68"/>
      <c r="S26" s="69"/>
      <c r="T26" s="70"/>
      <c r="U26" s="71"/>
      <c r="V26" s="71"/>
    </row>
    <row r="27" spans="2:22" ht="15" customHeight="1" x14ac:dyDescent="0.15">
      <c r="B27" s="11">
        <f>B26+$D$21</f>
        <v>0.66666666666666663</v>
      </c>
      <c r="C27" s="12" t="s">
        <v>5</v>
      </c>
      <c r="D27" s="78">
        <f t="shared" si="2"/>
        <v>0.67222222222222217</v>
      </c>
      <c r="E27" s="178" t="s">
        <v>61</v>
      </c>
      <c r="F27" s="137" t="s">
        <v>51</v>
      </c>
      <c r="G27" s="358" t="s">
        <v>34</v>
      </c>
      <c r="H27" s="359"/>
      <c r="J27" s="416"/>
      <c r="K27" s="154">
        <f t="shared" si="0"/>
        <v>0.71643518518518445</v>
      </c>
      <c r="L27" s="158">
        <f t="shared" si="1"/>
        <v>72</v>
      </c>
      <c r="M27" s="177"/>
      <c r="N27" s="151" t="s">
        <v>51</v>
      </c>
      <c r="O27" s="144"/>
      <c r="Q27" s="397"/>
      <c r="R27" s="68"/>
      <c r="S27" s="69"/>
      <c r="T27" s="70"/>
      <c r="U27" s="69"/>
      <c r="V27" s="69"/>
    </row>
    <row r="28" spans="2:22" ht="16" x14ac:dyDescent="0.2">
      <c r="C28"/>
      <c r="J28" s="13"/>
      <c r="K28" s="13"/>
      <c r="L28" s="13"/>
      <c r="M28" s="13"/>
      <c r="N28" s="13"/>
      <c r="O28" s="13"/>
      <c r="Q28" s="397"/>
      <c r="R28" s="68"/>
      <c r="S28" s="69"/>
      <c r="T28" s="69"/>
      <c r="U28" s="70"/>
      <c r="V28" s="69"/>
    </row>
    <row r="29" spans="2:22" ht="16.25" customHeight="1" x14ac:dyDescent="0.2">
      <c r="C29"/>
      <c r="J29" s="13"/>
      <c r="K29" s="13"/>
      <c r="L29" s="13"/>
      <c r="M29" s="13"/>
      <c r="N29" s="13"/>
      <c r="O29" s="13"/>
      <c r="Q29" s="397"/>
      <c r="R29" s="68"/>
      <c r="S29" s="69"/>
      <c r="T29" s="69"/>
      <c r="U29" s="69"/>
      <c r="V29" s="70"/>
    </row>
    <row r="30" spans="2:22" ht="16" x14ac:dyDescent="0.2">
      <c r="C30"/>
      <c r="J30" s="13"/>
      <c r="K30" s="13"/>
      <c r="L30" s="13"/>
      <c r="M30" s="13"/>
      <c r="N30" s="13"/>
      <c r="O30" s="13"/>
      <c r="Q30" s="397"/>
      <c r="R30" s="68"/>
      <c r="S30" s="69"/>
      <c r="T30" s="70"/>
      <c r="U30" s="69"/>
      <c r="V30" s="69"/>
    </row>
    <row r="31" spans="2:22" ht="16" x14ac:dyDescent="0.2">
      <c r="C31"/>
      <c r="J31" s="13"/>
      <c r="K31" s="13"/>
      <c r="L31" s="13"/>
      <c r="M31" s="13"/>
      <c r="N31" s="13"/>
      <c r="O31" s="13"/>
      <c r="Q31" s="397"/>
      <c r="R31" s="68"/>
      <c r="S31" s="69"/>
      <c r="T31" s="69"/>
      <c r="U31" s="70"/>
      <c r="V31" s="69"/>
    </row>
    <row r="32" spans="2:22" ht="16.25" customHeight="1" x14ac:dyDescent="0.2">
      <c r="C32"/>
      <c r="J32" s="13"/>
      <c r="K32" s="13"/>
      <c r="L32" s="13"/>
      <c r="M32" s="13"/>
      <c r="N32" s="13"/>
      <c r="O32" s="13"/>
      <c r="Q32" s="397"/>
      <c r="R32" s="68"/>
      <c r="S32" s="69"/>
      <c r="T32" s="69"/>
      <c r="U32" s="69"/>
      <c r="V32" s="70"/>
    </row>
    <row r="33" spans="2:22" ht="16.25" customHeight="1" x14ac:dyDescent="0.15">
      <c r="J33" s="13"/>
      <c r="K33" s="13"/>
      <c r="L33" s="13"/>
      <c r="M33" s="13"/>
      <c r="N33" s="13"/>
      <c r="O33" s="13"/>
      <c r="Q33" s="397"/>
      <c r="R33" s="68"/>
      <c r="S33" s="69"/>
      <c r="T33" s="69"/>
      <c r="U33" s="70"/>
      <c r="V33" s="69"/>
    </row>
    <row r="34" spans="2:22" ht="16.25" customHeight="1" x14ac:dyDescent="0.15">
      <c r="J34" s="13"/>
      <c r="K34" s="13"/>
      <c r="L34" s="13"/>
      <c r="M34" s="13"/>
      <c r="N34" s="13"/>
      <c r="O34" s="13"/>
      <c r="Q34" s="397"/>
      <c r="R34" s="68"/>
      <c r="S34" s="69"/>
      <c r="T34" s="69"/>
      <c r="U34" s="69"/>
      <c r="V34" s="70"/>
    </row>
    <row r="35" spans="2:22" ht="16.25" customHeight="1" x14ac:dyDescent="0.15">
      <c r="B35" s="74"/>
      <c r="C35" s="75"/>
      <c r="D35" s="74"/>
      <c r="E35" s="59"/>
      <c r="F35" s="59"/>
      <c r="G35" s="400"/>
      <c r="H35" s="400"/>
      <c r="J35" s="13"/>
      <c r="K35" s="13"/>
      <c r="L35" s="13"/>
      <c r="M35" s="13"/>
      <c r="N35" s="13"/>
      <c r="O35" s="13"/>
      <c r="Q35" s="397"/>
      <c r="R35" s="68"/>
      <c r="S35" s="69"/>
      <c r="T35" s="70"/>
      <c r="U35" s="69"/>
      <c r="V35" s="69"/>
    </row>
    <row r="36" spans="2:22" x14ac:dyDescent="0.15">
      <c r="B36" s="74"/>
      <c r="C36" s="75"/>
      <c r="D36" s="74"/>
      <c r="E36" s="59"/>
      <c r="F36" s="59"/>
      <c r="G36" s="400"/>
      <c r="H36" s="400"/>
      <c r="J36" s="13"/>
      <c r="K36" s="13"/>
      <c r="L36" s="13"/>
      <c r="M36" s="13"/>
      <c r="N36" s="13"/>
      <c r="O36" s="13"/>
      <c r="Q36" s="397"/>
      <c r="R36" s="68"/>
      <c r="S36" s="69"/>
      <c r="T36" s="72"/>
      <c r="U36" s="70"/>
      <c r="V36" s="69"/>
    </row>
    <row r="37" spans="2:22" x14ac:dyDescent="0.15">
      <c r="B37" s="74"/>
      <c r="C37" s="75"/>
      <c r="D37" s="74"/>
      <c r="E37" s="59"/>
      <c r="F37" s="59"/>
      <c r="G37" s="400"/>
      <c r="H37" s="400"/>
      <c r="J37" s="13"/>
      <c r="K37" s="13"/>
      <c r="L37" s="13"/>
      <c r="M37" s="13"/>
      <c r="N37" s="13"/>
      <c r="O37" s="13"/>
      <c r="Q37" s="397"/>
      <c r="R37" s="68"/>
      <c r="S37" s="69"/>
      <c r="T37" s="69"/>
      <c r="U37" s="69"/>
      <c r="V37" s="70"/>
    </row>
    <row r="38" spans="2:22" ht="15" customHeight="1" x14ac:dyDescent="0.15">
      <c r="B38" s="58"/>
      <c r="C38" s="58"/>
      <c r="D38" s="58"/>
      <c r="E38" s="59"/>
      <c r="F38" s="59"/>
      <c r="G38" s="400"/>
      <c r="H38" s="400"/>
      <c r="J38" s="13"/>
      <c r="K38" s="13"/>
      <c r="L38" s="13"/>
      <c r="M38" s="13"/>
      <c r="N38" s="13"/>
      <c r="O38" s="13"/>
    </row>
    <row r="39" spans="2:22" ht="15" customHeight="1" x14ac:dyDescent="0.15">
      <c r="B39" s="58"/>
      <c r="C39" s="58"/>
      <c r="D39" s="58"/>
      <c r="E39" s="59"/>
      <c r="F39" s="59"/>
      <c r="G39" s="400"/>
      <c r="H39" s="400"/>
    </row>
    <row r="40" spans="2:22" x14ac:dyDescent="0.15">
      <c r="E40" s="1"/>
      <c r="F40" s="59"/>
      <c r="G40" s="400"/>
      <c r="H40" s="400"/>
    </row>
    <row r="41" spans="2:22" x14ac:dyDescent="0.15">
      <c r="E41" s="59"/>
      <c r="F41" s="59"/>
      <c r="G41" s="400"/>
      <c r="H41" s="400"/>
    </row>
    <row r="42" spans="2:22" x14ac:dyDescent="0.15">
      <c r="E42" s="59"/>
      <c r="F42" s="1"/>
      <c r="G42" s="400"/>
      <c r="H42" s="400"/>
    </row>
    <row r="43" spans="2:22" x14ac:dyDescent="0.15">
      <c r="B43" s="2"/>
      <c r="C43" s="2"/>
      <c r="D43" s="2"/>
      <c r="E43" s="59"/>
      <c r="F43" s="59"/>
      <c r="G43" s="400"/>
      <c r="H43" s="400"/>
    </row>
    <row r="44" spans="2:22" ht="16.25" customHeight="1" x14ac:dyDescent="0.15">
      <c r="E44" s="59"/>
      <c r="F44" s="59"/>
      <c r="G44" s="400"/>
      <c r="H44" s="400"/>
    </row>
    <row r="45" spans="2:22" ht="16.25" customHeight="1" x14ac:dyDescent="0.15"/>
    <row r="46" spans="2:22" ht="16.25" customHeight="1" x14ac:dyDescent="0.15"/>
    <row r="47" spans="2:22" ht="16.25" customHeight="1" x14ac:dyDescent="0.15"/>
    <row r="56" spans="10:15" x14ac:dyDescent="0.15">
      <c r="J56" s="66"/>
      <c r="K56" s="66"/>
      <c r="L56" s="66"/>
      <c r="M56" s="66"/>
      <c r="N56" s="66"/>
      <c r="O56" s="66"/>
    </row>
    <row r="57" spans="10:15" x14ac:dyDescent="0.15">
      <c r="J57" s="66"/>
      <c r="K57" s="66"/>
      <c r="L57" s="66"/>
      <c r="M57" s="66"/>
      <c r="N57" s="66"/>
      <c r="O57" s="66"/>
    </row>
  </sheetData>
  <sortState xmlns:xlrd2="http://schemas.microsoft.com/office/spreadsheetml/2017/richdata2" ref="H9:H14">
    <sortCondition ref="H8:H14"/>
  </sortState>
  <mergeCells count="40">
    <mergeCell ref="J10:J27"/>
    <mergeCell ref="G27:H27"/>
    <mergeCell ref="G26:H26"/>
    <mergeCell ref="G25:H25"/>
    <mergeCell ref="G24:H24"/>
    <mergeCell ref="G22:H22"/>
    <mergeCell ref="G21:H21"/>
    <mergeCell ref="B10:D10"/>
    <mergeCell ref="E10:F10"/>
    <mergeCell ref="B11:D11"/>
    <mergeCell ref="E11:F11"/>
    <mergeCell ref="B12:D12"/>
    <mergeCell ref="B15:D15"/>
    <mergeCell ref="B13:D13"/>
    <mergeCell ref="B20:H20"/>
    <mergeCell ref="B16:D16"/>
    <mergeCell ref="G23:H23"/>
    <mergeCell ref="B2:O3"/>
    <mergeCell ref="B4:O5"/>
    <mergeCell ref="B8:F8"/>
    <mergeCell ref="J8:J9"/>
    <mergeCell ref="K8:O8"/>
    <mergeCell ref="B9:D9"/>
    <mergeCell ref="E9:F9"/>
    <mergeCell ref="G43:H43"/>
    <mergeCell ref="G44:H44"/>
    <mergeCell ref="G35:H35"/>
    <mergeCell ref="G38:H38"/>
    <mergeCell ref="G39:H39"/>
    <mergeCell ref="G40:H40"/>
    <mergeCell ref="G41:H41"/>
    <mergeCell ref="G42:H42"/>
    <mergeCell ref="G37:H37"/>
    <mergeCell ref="G36:H36"/>
    <mergeCell ref="Q26:Q37"/>
    <mergeCell ref="Q8:Q9"/>
    <mergeCell ref="R8:V8"/>
    <mergeCell ref="Q10:Q21"/>
    <mergeCell ref="Q24:Q25"/>
    <mergeCell ref="R24:V24"/>
  </mergeCells>
  <phoneticPr fontId="6" type="noConversion"/>
  <pageMargins left="0.28999999999999998" right="0.28999999999999998" top="0.75" bottom="1" header="0.5" footer="0.5"/>
  <pageSetup paperSize="9" scale="78" orientation="landscape" horizontalDpi="4294967292" verticalDpi="429496729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F31912A76127D4BB62054D1663DC277" ma:contentTypeVersion="19" ma:contentTypeDescription="Opprett et nytt dokument." ma:contentTypeScope="" ma:versionID="b9d8826c4e939438f04a8e91e08d288b">
  <xsd:schema xmlns:xsd="http://www.w3.org/2001/XMLSchema" xmlns:xs="http://www.w3.org/2001/XMLSchema" xmlns:p="http://schemas.microsoft.com/office/2006/metadata/properties" xmlns:ns2="4573a77d-8678-43bd-90f4-8141ec4efd1f" xmlns:ns3="52313fea-e6f8-48d3-9626-3a0d949660f8" xmlns:ns4="9e538389-cabc-4d4e-918a-8beb7ac0ecaa" targetNamespace="http://schemas.microsoft.com/office/2006/metadata/properties" ma:root="true" ma:fieldsID="189e0e9e7a0469e29a63bfd0d8b5deee" ns2:_="" ns3:_="" ns4:_="">
    <xsd:import namespace="4573a77d-8678-43bd-90f4-8141ec4efd1f"/>
    <xsd:import namespace="52313fea-e6f8-48d3-9626-3a0d949660f8"/>
    <xsd:import namespace="9e538389-cabc-4d4e-918a-8beb7ac0eca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73a77d-8678-43bd-90f4-8141ec4efd1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ildemerkelapper" ma:readOnly="false" ma:fieldId="{5cf76f15-5ced-4ddc-b409-7134ff3c332f}" ma:taxonomyMulti="true" ma:sspId="7c35df68-1123-4a3a-b80a-3e4e7d44f2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6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313fea-e6f8-48d3-9626-3a0d949660f8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538389-cabc-4d4e-918a-8beb7ac0ecaa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4b5e55e2-6dc7-4c6f-a1b1-9c053cff95a4}" ma:internalName="TaxCatchAll" ma:showField="CatchAllData" ma:web="52313fea-e6f8-48d3-9626-3a0d949660f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573a77d-8678-43bd-90f4-8141ec4efd1f">
      <Terms xmlns="http://schemas.microsoft.com/office/infopath/2007/PartnerControls"/>
    </lcf76f155ced4ddcb4097134ff3c332f>
    <TaxCatchAll xmlns="9e538389-cabc-4d4e-918a-8beb7ac0ecaa" xsi:nil="true"/>
  </documentManagement>
</p:properties>
</file>

<file path=customXml/itemProps1.xml><?xml version="1.0" encoding="utf-8"?>
<ds:datastoreItem xmlns:ds="http://schemas.openxmlformats.org/officeDocument/2006/customXml" ds:itemID="{F4C979FF-EC7A-4846-8E3D-491F9342ABF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759FCBC-8B4A-466A-95C2-423973DADC30}"/>
</file>

<file path=customXml/itemProps3.xml><?xml version="1.0" encoding="utf-8"?>
<ds:datastoreItem xmlns:ds="http://schemas.openxmlformats.org/officeDocument/2006/customXml" ds:itemID="{CB277F6C-D465-423B-97BC-03E9526A078E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Regneark</vt:lpstr>
      </vt:variant>
      <vt:variant>
        <vt:i4>6</vt:i4>
      </vt:variant>
      <vt:variant>
        <vt:lpstr>Navngivne områder</vt:lpstr>
      </vt:variant>
      <vt:variant>
        <vt:i4>1</vt:i4>
      </vt:variant>
    </vt:vector>
  </HeadingPairs>
  <TitlesOfParts>
    <vt:vector size="7" baseType="lpstr">
      <vt:lpstr>Tidsplan</vt:lpstr>
      <vt:lpstr>Lag</vt:lpstr>
      <vt:lpstr>Fredag - trening</vt:lpstr>
      <vt:lpstr>Lørdag - pulje 1+2</vt:lpstr>
      <vt:lpstr>Lørdag - pulje 3</vt:lpstr>
      <vt:lpstr>Lørdag - pulje 4</vt:lpstr>
      <vt:lpstr>'Lørdag - pulje 1+2'!Udskriftsområde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Office-bruker</dc:creator>
  <cp:keywords/>
  <dc:description/>
  <cp:lastModifiedBy>Patrick Vesth</cp:lastModifiedBy>
  <cp:revision/>
  <cp:lastPrinted>2025-06-07T17:13:28Z</cp:lastPrinted>
  <dcterms:created xsi:type="dcterms:W3CDTF">2016-05-12T12:58:31Z</dcterms:created>
  <dcterms:modified xsi:type="dcterms:W3CDTF">2025-06-13T09:39:53Z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0x0101000F31912A76127D4BB62054D1663DC277</vt:lpwstr>
  </property>
</Properties>
</file>